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f6eae0726060fa/Skrivebord/"/>
    </mc:Choice>
  </mc:AlternateContent>
  <xr:revisionPtr revIDLastSave="11" documentId="11_82C5391C47344457CB70D129B5E6865785B92D32" xr6:coauthVersionLast="47" xr6:coauthVersionMax="47" xr10:uidLastSave="{E1197601-710F-490E-9758-ED7CA14661F3}"/>
  <bookViews>
    <workbookView xWindow="-108" yWindow="-108" windowWidth="23256" windowHeight="13896" xr2:uid="{00000000-000D-0000-FFFF-FFFF00000000}"/>
  </bookViews>
  <sheets>
    <sheet name="Marath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5" l="1"/>
  <c r="I126" i="5" s="1"/>
  <c r="H126" i="5" s="1"/>
  <c r="J126" i="5" s="1"/>
  <c r="K126" i="5" s="1"/>
  <c r="G127" i="5"/>
  <c r="I127" i="5"/>
  <c r="H127" i="5" s="1"/>
  <c r="J127" i="5" s="1"/>
  <c r="K127" i="5" s="1"/>
  <c r="G125" i="5"/>
  <c r="I125" i="5" l="1"/>
  <c r="H125" i="5" l="1"/>
  <c r="J125" i="5" s="1"/>
  <c r="K125" i="5" s="1"/>
  <c r="G136" i="5" l="1"/>
  <c r="I136" i="5" s="1"/>
  <c r="H136" i="5" l="1"/>
  <c r="J136" i="5" s="1"/>
  <c r="K136" i="5" s="1"/>
  <c r="G123" i="5"/>
  <c r="I123" i="5" s="1"/>
  <c r="H123" i="5" l="1"/>
  <c r="J123" i="5" s="1"/>
  <c r="K123" i="5" s="1"/>
  <c r="G122" i="5"/>
  <c r="I122" i="5" s="1"/>
  <c r="H122" i="5" l="1"/>
  <c r="J122" i="5" s="1"/>
  <c r="K122" i="5" s="1"/>
  <c r="G121" i="5"/>
  <c r="I121" i="5" s="1"/>
  <c r="H121" i="5" l="1"/>
  <c r="J121" i="5" s="1"/>
  <c r="K121" i="5" s="1"/>
  <c r="G124" i="5"/>
  <c r="I124" i="5" l="1"/>
  <c r="H124" i="5" s="1"/>
  <c r="J124" i="5" s="1"/>
  <c r="G120" i="5"/>
  <c r="K124" i="5" l="1"/>
  <c r="I120" i="5"/>
  <c r="H120" i="5" s="1"/>
  <c r="J120" i="5" s="1"/>
  <c r="G119" i="5"/>
  <c r="K120" i="5" l="1"/>
  <c r="I119" i="5"/>
  <c r="G118" i="5"/>
  <c r="H119" i="5" l="1"/>
  <c r="J119" i="5" s="1"/>
  <c r="K119" i="5" s="1"/>
  <c r="I118" i="5"/>
  <c r="H118" i="5" s="1"/>
  <c r="J118" i="5" s="1"/>
  <c r="G117" i="5"/>
  <c r="K118" i="5" l="1"/>
  <c r="I117" i="5"/>
  <c r="G116" i="5"/>
  <c r="I116" i="5" s="1"/>
  <c r="H117" i="5" l="1"/>
  <c r="J117" i="5" s="1"/>
  <c r="K117" i="5" s="1"/>
  <c r="H116" i="5"/>
  <c r="J116" i="5" s="1"/>
  <c r="K116" i="5" s="1"/>
  <c r="G115" i="5"/>
  <c r="I115" i="5" l="1"/>
  <c r="G114" i="5"/>
  <c r="I114" i="5" s="1"/>
  <c r="H115" i="5" l="1"/>
  <c r="J115" i="5" s="1"/>
  <c r="K115" i="5" s="1"/>
  <c r="H114" i="5"/>
  <c r="J114" i="5" s="1"/>
  <c r="K114" i="5" s="1"/>
  <c r="G113" i="5"/>
  <c r="I113" i="5" s="1"/>
  <c r="G112" i="5"/>
  <c r="I112" i="5" s="1"/>
  <c r="H113" i="5" l="1"/>
  <c r="J113" i="5" s="1"/>
  <c r="K113" i="5" s="1"/>
  <c r="H112" i="5"/>
  <c r="J112" i="5" s="1"/>
  <c r="K112" i="5" s="1"/>
  <c r="G111" i="5" l="1"/>
  <c r="I111" i="5" s="1"/>
  <c r="H111" i="5" l="1"/>
  <c r="J111" i="5" s="1"/>
  <c r="K111" i="5" s="1"/>
  <c r="G110" i="5"/>
  <c r="I110" i="5" s="1"/>
  <c r="H110" i="5" l="1"/>
  <c r="J110" i="5" s="1"/>
  <c r="K110" i="5" s="1"/>
  <c r="G132" i="5"/>
  <c r="I132" i="5" s="1"/>
  <c r="H132" i="5" l="1"/>
  <c r="J132" i="5" s="1"/>
  <c r="K132" i="5" s="1"/>
  <c r="G109" i="5"/>
  <c r="I109" i="5" s="1"/>
  <c r="H109" i="5" l="1"/>
  <c r="J109" i="5" s="1"/>
  <c r="K109" i="5" s="1"/>
  <c r="G108" i="5"/>
  <c r="I108" i="5" s="1"/>
  <c r="G107" i="5"/>
  <c r="I107" i="5" s="1"/>
  <c r="H108" i="5" l="1"/>
  <c r="J108" i="5" s="1"/>
  <c r="K108" i="5" s="1"/>
  <c r="H107" i="5"/>
  <c r="J107" i="5" s="1"/>
  <c r="K107" i="5" s="1"/>
  <c r="G106" i="5"/>
  <c r="I106" i="5" s="1"/>
  <c r="H106" i="5" l="1"/>
  <c r="J106" i="5" s="1"/>
  <c r="K106" i="5" s="1"/>
  <c r="G105" i="5" l="1"/>
  <c r="I105" i="5" l="1"/>
  <c r="G104" i="5"/>
  <c r="I104" i="5" s="1"/>
  <c r="H104" i="5" l="1"/>
  <c r="J104" i="5" s="1"/>
  <c r="K104" i="5" s="1"/>
  <c r="H105" i="5"/>
  <c r="J105" i="5" s="1"/>
  <c r="K105" i="5" s="1"/>
  <c r="G103" i="5"/>
  <c r="I103" i="5" s="1"/>
  <c r="H103" i="5" l="1"/>
  <c r="J103" i="5" s="1"/>
  <c r="K103" i="5" s="1"/>
  <c r="G102" i="5"/>
  <c r="I102" i="5" s="1"/>
  <c r="H102" i="5" l="1"/>
  <c r="J102" i="5" s="1"/>
  <c r="K102" i="5" s="1"/>
  <c r="G131" i="5"/>
  <c r="I131" i="5" s="1"/>
  <c r="G130" i="5"/>
  <c r="I130" i="5" l="1"/>
  <c r="H131" i="5"/>
  <c r="J131" i="5" s="1"/>
  <c r="K131" i="5" s="1"/>
  <c r="H130" i="5" l="1"/>
  <c r="J130" i="5" s="1"/>
  <c r="K130" i="5" s="1"/>
  <c r="G101" i="5" l="1"/>
  <c r="I101" i="5" s="1"/>
  <c r="H101" i="5" l="1"/>
  <c r="J101" i="5" s="1"/>
  <c r="K101" i="5" s="1"/>
  <c r="G100" i="5"/>
  <c r="I100" i="5" s="1"/>
  <c r="H100" i="5" l="1"/>
  <c r="J100" i="5" s="1"/>
  <c r="K100" i="5" s="1"/>
  <c r="G99" i="5"/>
  <c r="I99" i="5" s="1"/>
  <c r="H99" i="5" l="1"/>
  <c r="J99" i="5" s="1"/>
  <c r="K99" i="5" s="1"/>
  <c r="G13" i="5"/>
  <c r="I13" i="5" s="1"/>
  <c r="G11" i="5"/>
  <c r="I11" i="5" s="1"/>
  <c r="G36" i="5"/>
  <c r="I36" i="5" s="1"/>
  <c r="G74" i="5"/>
  <c r="G86" i="5"/>
  <c r="I86" i="5" s="1"/>
  <c r="G12" i="5"/>
  <c r="I12" i="5" s="1"/>
  <c r="G96" i="5"/>
  <c r="I96" i="5" s="1"/>
  <c r="G61" i="5"/>
  <c r="I61" i="5" s="1"/>
  <c r="H61" i="5" s="1"/>
  <c r="J61" i="5" s="1"/>
  <c r="G92" i="5"/>
  <c r="I92" i="5" s="1"/>
  <c r="G88" i="5"/>
  <c r="I88" i="5" s="1"/>
  <c r="G91" i="5"/>
  <c r="I91" i="5" s="1"/>
  <c r="G93" i="5"/>
  <c r="I93" i="5" s="1"/>
  <c r="G73" i="5"/>
  <c r="G87" i="5"/>
  <c r="I87" i="5" s="1"/>
  <c r="G89" i="5"/>
  <c r="I89" i="5" s="1"/>
  <c r="G58" i="5"/>
  <c r="I58" i="5" s="1"/>
  <c r="G90" i="5"/>
  <c r="G84" i="5"/>
  <c r="I84" i="5" s="1"/>
  <c r="G59" i="5"/>
  <c r="I59" i="5" s="1"/>
  <c r="G47" i="5"/>
  <c r="I47" i="5" s="1"/>
  <c r="H47" i="5" s="1"/>
  <c r="J47" i="5" s="1"/>
  <c r="G94" i="5"/>
  <c r="G38" i="5"/>
  <c r="I38" i="5" s="1"/>
  <c r="G98" i="5"/>
  <c r="I98" i="5" s="1"/>
  <c r="G44" i="5"/>
  <c r="I44" i="5" s="1"/>
  <c r="H44" i="5" s="1"/>
  <c r="J44" i="5" s="1"/>
  <c r="G42" i="5"/>
  <c r="I42" i="5" s="1"/>
  <c r="G85" i="5"/>
  <c r="I85" i="5" s="1"/>
  <c r="G16" i="5"/>
  <c r="G76" i="5"/>
  <c r="I76" i="5" s="1"/>
  <c r="G60" i="5"/>
  <c r="I60" i="5" s="1"/>
  <c r="G77" i="5"/>
  <c r="I77" i="5" s="1"/>
  <c r="H77" i="5" s="1"/>
  <c r="J77" i="5" s="1"/>
  <c r="G97" i="5"/>
  <c r="I97" i="5" s="1"/>
  <c r="G95" i="5"/>
  <c r="I95" i="5" s="1"/>
  <c r="G75" i="5"/>
  <c r="G32" i="5"/>
  <c r="I32" i="5" s="1"/>
  <c r="G78" i="5"/>
  <c r="I78" i="5" s="1"/>
  <c r="G43" i="5"/>
  <c r="I43" i="5" s="1"/>
  <c r="H43" i="5" s="1"/>
  <c r="J43" i="5" s="1"/>
  <c r="G9" i="5"/>
  <c r="I9" i="5" s="1"/>
  <c r="G53" i="5"/>
  <c r="I53" i="5" s="1"/>
  <c r="G20" i="5"/>
  <c r="I20" i="5" s="1"/>
  <c r="G48" i="5"/>
  <c r="I48" i="5" s="1"/>
  <c r="H48" i="5" s="1"/>
  <c r="J48" i="5" s="1"/>
  <c r="G69" i="5"/>
  <c r="I69" i="5" s="1"/>
  <c r="G15" i="5"/>
  <c r="I15" i="5" s="1"/>
  <c r="G41" i="5"/>
  <c r="I41" i="5" s="1"/>
  <c r="G66" i="5"/>
  <c r="I66" i="5" s="1"/>
  <c r="H66" i="5" s="1"/>
  <c r="J66" i="5" s="1"/>
  <c r="G10" i="5"/>
  <c r="I10" i="5" s="1"/>
  <c r="G40" i="5"/>
  <c r="I40" i="5" s="1"/>
  <c r="G56" i="5"/>
  <c r="I56" i="5" s="1"/>
  <c r="G83" i="5"/>
  <c r="I83" i="5" s="1"/>
  <c r="H83" i="5" s="1"/>
  <c r="J83" i="5" s="1"/>
  <c r="G50" i="5"/>
  <c r="I50" i="5" s="1"/>
  <c r="G81" i="5"/>
  <c r="I81" i="5" s="1"/>
  <c r="G34" i="5"/>
  <c r="I34" i="5" s="1"/>
  <c r="G35" i="5"/>
  <c r="I35" i="5" s="1"/>
  <c r="H35" i="5" s="1"/>
  <c r="J35" i="5" s="1"/>
  <c r="G51" i="5"/>
  <c r="I51" i="5" s="1"/>
  <c r="G67" i="5"/>
  <c r="I67" i="5" s="1"/>
  <c r="G72" i="5"/>
  <c r="I72" i="5" s="1"/>
  <c r="G82" i="5"/>
  <c r="I82" i="5" s="1"/>
  <c r="H82" i="5" s="1"/>
  <c r="J82" i="5" s="1"/>
  <c r="G22" i="5"/>
  <c r="I22" i="5" s="1"/>
  <c r="G64" i="5"/>
  <c r="I64" i="5" s="1"/>
  <c r="G65" i="5"/>
  <c r="I65" i="5" s="1"/>
  <c r="G27" i="5"/>
  <c r="I27" i="5" s="1"/>
  <c r="H27" i="5" s="1"/>
  <c r="J27" i="5" s="1"/>
  <c r="G80" i="5"/>
  <c r="I80" i="5" s="1"/>
  <c r="G29" i="5"/>
  <c r="I29" i="5" s="1"/>
  <c r="G26" i="5"/>
  <c r="I26" i="5" s="1"/>
  <c r="G37" i="5"/>
  <c r="I37" i="5" s="1"/>
  <c r="H37" i="5" s="1"/>
  <c r="J37" i="5" s="1"/>
  <c r="G7" i="5"/>
  <c r="I7" i="5" s="1"/>
  <c r="G57" i="5"/>
  <c r="I57" i="5" s="1"/>
  <c r="G70" i="5"/>
  <c r="I70" i="5" s="1"/>
  <c r="G3" i="5"/>
  <c r="I3" i="5" s="1"/>
  <c r="H3" i="5" s="1"/>
  <c r="J3" i="5" s="1"/>
  <c r="G79" i="5"/>
  <c r="I79" i="5" s="1"/>
  <c r="G25" i="5"/>
  <c r="I25" i="5" s="1"/>
  <c r="G21" i="5"/>
  <c r="I21" i="5" s="1"/>
  <c r="G14" i="5"/>
  <c r="I14" i="5" s="1"/>
  <c r="H14" i="5" s="1"/>
  <c r="J14" i="5" s="1"/>
  <c r="G71" i="5"/>
  <c r="I71" i="5" s="1"/>
  <c r="G62" i="5"/>
  <c r="I62" i="5" s="1"/>
  <c r="G8" i="5"/>
  <c r="I8" i="5" s="1"/>
  <c r="G24" i="5"/>
  <c r="I24" i="5" s="1"/>
  <c r="H24" i="5" s="1"/>
  <c r="J24" i="5" s="1"/>
  <c r="G28" i="5"/>
  <c r="I28" i="5" s="1"/>
  <c r="G4" i="5"/>
  <c r="I4" i="5" s="1"/>
  <c r="H4" i="5" s="1"/>
  <c r="J4" i="5" s="1"/>
  <c r="G49" i="5"/>
  <c r="I49" i="5" s="1"/>
  <c r="G31" i="5"/>
  <c r="I31" i="5" s="1"/>
  <c r="H31" i="5" s="1"/>
  <c r="J31" i="5" s="1"/>
  <c r="G33" i="5"/>
  <c r="I33" i="5" s="1"/>
  <c r="G63" i="5"/>
  <c r="I63" i="5" s="1"/>
  <c r="G39" i="5"/>
  <c r="I39" i="5" s="1"/>
  <c r="G68" i="5"/>
  <c r="I68" i="5" s="1"/>
  <c r="H68" i="5" s="1"/>
  <c r="J68" i="5" s="1"/>
  <c r="G54" i="5"/>
  <c r="I54" i="5" s="1"/>
  <c r="G46" i="5"/>
  <c r="I46" i="5" s="1"/>
  <c r="H46" i="5" s="1"/>
  <c r="J46" i="5" s="1"/>
  <c r="G45" i="5"/>
  <c r="I45" i="5" s="1"/>
  <c r="H45" i="5" s="1"/>
  <c r="J45" i="5" s="1"/>
  <c r="G30" i="5"/>
  <c r="I30" i="5" s="1"/>
  <c r="G52" i="5"/>
  <c r="I52" i="5" s="1"/>
  <c r="G55" i="5"/>
  <c r="I55" i="5" s="1"/>
  <c r="H55" i="5" s="1"/>
  <c r="J55" i="5" s="1"/>
  <c r="G6" i="5"/>
  <c r="I6" i="5" s="1"/>
  <c r="H6" i="5" s="1"/>
  <c r="J6" i="5" s="1"/>
  <c r="G5" i="5"/>
  <c r="I5" i="5" s="1"/>
  <c r="G17" i="5"/>
  <c r="I17" i="5" s="1"/>
  <c r="G18" i="5"/>
  <c r="I18" i="5" s="1"/>
  <c r="H18" i="5" s="1"/>
  <c r="J18" i="5" s="1"/>
  <c r="G23" i="5"/>
  <c r="I23" i="5" s="1"/>
  <c r="H23" i="5" s="1"/>
  <c r="J23" i="5" s="1"/>
  <c r="G19" i="5"/>
  <c r="I19" i="5" s="1"/>
  <c r="H29" i="5" l="1"/>
  <c r="J29" i="5" s="1"/>
  <c r="K29" i="5" s="1"/>
  <c r="H40" i="5"/>
  <c r="J40" i="5" s="1"/>
  <c r="K40" i="5" s="1"/>
  <c r="H25" i="5"/>
  <c r="J25" i="5" s="1"/>
  <c r="K25" i="5" s="1"/>
  <c r="H67" i="5"/>
  <c r="J67" i="5" s="1"/>
  <c r="K67" i="5" s="1"/>
  <c r="I74" i="5"/>
  <c r="H74" i="5" s="1"/>
  <c r="J74" i="5" s="1"/>
  <c r="K74" i="5" s="1"/>
  <c r="H84" i="5"/>
  <c r="J84" i="5" s="1"/>
  <c r="H93" i="5"/>
  <c r="J93" i="5" s="1"/>
  <c r="K93" i="5" s="1"/>
  <c r="H32" i="5"/>
  <c r="J32" i="5" s="1"/>
  <c r="K32" i="5" s="1"/>
  <c r="H63" i="5"/>
  <c r="J63" i="5" s="1"/>
  <c r="K63" i="5" s="1"/>
  <c r="H62" i="5"/>
  <c r="J62" i="5" s="1"/>
  <c r="K62" i="5" s="1"/>
  <c r="H57" i="5"/>
  <c r="J57" i="5" s="1"/>
  <c r="K57" i="5" s="1"/>
  <c r="H64" i="5"/>
  <c r="J64" i="5" s="1"/>
  <c r="K64" i="5" s="1"/>
  <c r="H81" i="5"/>
  <c r="J81" i="5" s="1"/>
  <c r="K81" i="5" s="1"/>
  <c r="H15" i="5"/>
  <c r="J15" i="5" s="1"/>
  <c r="K15" i="5" s="1"/>
  <c r="H58" i="5"/>
  <c r="J58" i="5" s="1"/>
  <c r="K58" i="5" s="1"/>
  <c r="H76" i="5"/>
  <c r="J76" i="5" s="1"/>
  <c r="K76" i="5" s="1"/>
  <c r="H85" i="5"/>
  <c r="J85" i="5" s="1"/>
  <c r="K85" i="5" s="1"/>
  <c r="H38" i="5"/>
  <c r="J38" i="5" s="1"/>
  <c r="K38" i="5" s="1"/>
  <c r="H91" i="5"/>
  <c r="J91" i="5" s="1"/>
  <c r="K91" i="5" s="1"/>
  <c r="H96" i="5"/>
  <c r="J96" i="5" s="1"/>
  <c r="K96" i="5" s="1"/>
  <c r="H36" i="5"/>
  <c r="J36" i="5" s="1"/>
  <c r="K36" i="5" s="1"/>
  <c r="H95" i="5"/>
  <c r="J95" i="5" s="1"/>
  <c r="K95" i="5" s="1"/>
  <c r="H87" i="5"/>
  <c r="J87" i="5" s="1"/>
  <c r="K87" i="5" s="1"/>
  <c r="K61" i="5"/>
  <c r="H17" i="5"/>
  <c r="J17" i="5" s="1"/>
  <c r="K17" i="5" s="1"/>
  <c r="H39" i="5"/>
  <c r="J39" i="5" s="1"/>
  <c r="K39" i="5" s="1"/>
  <c r="H49" i="5"/>
  <c r="J49" i="5" s="1"/>
  <c r="K49" i="5" s="1"/>
  <c r="H8" i="5"/>
  <c r="J8" i="5" s="1"/>
  <c r="K8" i="5" s="1"/>
  <c r="H21" i="5"/>
  <c r="J21" i="5" s="1"/>
  <c r="K21" i="5" s="1"/>
  <c r="H70" i="5"/>
  <c r="J70" i="5" s="1"/>
  <c r="K70" i="5" s="1"/>
  <c r="H26" i="5"/>
  <c r="J26" i="5" s="1"/>
  <c r="K26" i="5" s="1"/>
  <c r="H65" i="5"/>
  <c r="J65" i="5" s="1"/>
  <c r="K65" i="5" s="1"/>
  <c r="H72" i="5"/>
  <c r="J72" i="5" s="1"/>
  <c r="K72" i="5" s="1"/>
  <c r="H34" i="5"/>
  <c r="J34" i="5" s="1"/>
  <c r="K34" i="5" s="1"/>
  <c r="H56" i="5"/>
  <c r="J56" i="5" s="1"/>
  <c r="K56" i="5" s="1"/>
  <c r="H41" i="5"/>
  <c r="J41" i="5" s="1"/>
  <c r="K41" i="5" s="1"/>
  <c r="H52" i="5"/>
  <c r="J52" i="5" s="1"/>
  <c r="K52" i="5" s="1"/>
  <c r="K4" i="5"/>
  <c r="H19" i="5"/>
  <c r="J19" i="5" s="1"/>
  <c r="K19" i="5" s="1"/>
  <c r="K23" i="5"/>
  <c r="H5" i="5"/>
  <c r="J5" i="5" s="1"/>
  <c r="K5" i="5" s="1"/>
  <c r="K6" i="5"/>
  <c r="H30" i="5"/>
  <c r="J30" i="5" s="1"/>
  <c r="K30" i="5" s="1"/>
  <c r="K45" i="5"/>
  <c r="K68" i="5"/>
  <c r="K31" i="5"/>
  <c r="K24" i="5"/>
  <c r="K14" i="5"/>
  <c r="K3" i="5"/>
  <c r="K37" i="5"/>
  <c r="K27" i="5"/>
  <c r="K82" i="5"/>
  <c r="K35" i="5"/>
  <c r="K83" i="5"/>
  <c r="K66" i="5"/>
  <c r="K48" i="5"/>
  <c r="H9" i="5"/>
  <c r="J9" i="5" s="1"/>
  <c r="K9" i="5" s="1"/>
  <c r="H97" i="5"/>
  <c r="J97" i="5" s="1"/>
  <c r="K97" i="5" s="1"/>
  <c r="K44" i="5"/>
  <c r="H59" i="5"/>
  <c r="J59" i="5" s="1"/>
  <c r="K59" i="5" s="1"/>
  <c r="I90" i="5"/>
  <c r="H90" i="5" s="1"/>
  <c r="J90" i="5" s="1"/>
  <c r="K18" i="5"/>
  <c r="K55" i="5"/>
  <c r="K46" i="5"/>
  <c r="K43" i="5"/>
  <c r="H54" i="5"/>
  <c r="J54" i="5" s="1"/>
  <c r="K54" i="5" s="1"/>
  <c r="H33" i="5"/>
  <c r="J33" i="5" s="1"/>
  <c r="K33" i="5" s="1"/>
  <c r="H28" i="5"/>
  <c r="J28" i="5" s="1"/>
  <c r="K28" i="5" s="1"/>
  <c r="H71" i="5"/>
  <c r="J71" i="5" s="1"/>
  <c r="K71" i="5" s="1"/>
  <c r="H79" i="5"/>
  <c r="J79" i="5" s="1"/>
  <c r="K79" i="5" s="1"/>
  <c r="H7" i="5"/>
  <c r="J7" i="5" s="1"/>
  <c r="K7" i="5" s="1"/>
  <c r="H80" i="5"/>
  <c r="J80" i="5" s="1"/>
  <c r="K80" i="5" s="1"/>
  <c r="H22" i="5"/>
  <c r="J22" i="5" s="1"/>
  <c r="K22" i="5" s="1"/>
  <c r="H51" i="5"/>
  <c r="J51" i="5" s="1"/>
  <c r="K51" i="5" s="1"/>
  <c r="H50" i="5"/>
  <c r="J50" i="5" s="1"/>
  <c r="K50" i="5" s="1"/>
  <c r="H10" i="5"/>
  <c r="J10" i="5" s="1"/>
  <c r="K10" i="5" s="1"/>
  <c r="H69" i="5"/>
  <c r="J69" i="5" s="1"/>
  <c r="K69" i="5" s="1"/>
  <c r="H20" i="5"/>
  <c r="J20" i="5" s="1"/>
  <c r="K20" i="5" s="1"/>
  <c r="H53" i="5"/>
  <c r="J53" i="5" s="1"/>
  <c r="K53" i="5" s="1"/>
  <c r="I75" i="5"/>
  <c r="H75" i="5" s="1"/>
  <c r="J75" i="5" s="1"/>
  <c r="H60" i="5"/>
  <c r="J60" i="5" s="1"/>
  <c r="K60" i="5" s="1"/>
  <c r="I16" i="5"/>
  <c r="H98" i="5"/>
  <c r="J98" i="5" s="1"/>
  <c r="K98" i="5" s="1"/>
  <c r="I94" i="5"/>
  <c r="H94" i="5" s="1"/>
  <c r="J94" i="5" s="1"/>
  <c r="K47" i="5"/>
  <c r="K84" i="5"/>
  <c r="H89" i="5"/>
  <c r="J89" i="5" s="1"/>
  <c r="K89" i="5" s="1"/>
  <c r="I73" i="5"/>
  <c r="H73" i="5" s="1"/>
  <c r="J73" i="5" s="1"/>
  <c r="H88" i="5"/>
  <c r="J88" i="5" s="1"/>
  <c r="K88" i="5" s="1"/>
  <c r="H12" i="5"/>
  <c r="J12" i="5" s="1"/>
  <c r="K12" i="5" s="1"/>
  <c r="H11" i="5"/>
  <c r="J11" i="5" s="1"/>
  <c r="K11" i="5" s="1"/>
  <c r="H78" i="5"/>
  <c r="J78" i="5" s="1"/>
  <c r="K78" i="5" s="1"/>
  <c r="K77" i="5"/>
  <c r="H42" i="5"/>
  <c r="J42" i="5" s="1"/>
  <c r="K42" i="5" s="1"/>
  <c r="H92" i="5"/>
  <c r="J92" i="5" s="1"/>
  <c r="K92" i="5" s="1"/>
  <c r="H86" i="5"/>
  <c r="J86" i="5" s="1"/>
  <c r="K86" i="5" s="1"/>
  <c r="H13" i="5"/>
  <c r="J13" i="5" s="1"/>
  <c r="K13" i="5" s="1"/>
  <c r="H16" i="5" l="1"/>
  <c r="J16" i="5" s="1"/>
  <c r="K16" i="5" s="1"/>
  <c r="K73" i="5"/>
  <c r="K94" i="5"/>
  <c r="K90" i="5"/>
  <c r="K75" i="5"/>
</calcChain>
</file>

<file path=xl/sharedStrings.xml><?xml version="1.0" encoding="utf-8"?>
<sst xmlns="http://schemas.openxmlformats.org/spreadsheetml/2006/main" count="275" uniqueCount="101">
  <si>
    <t>DK</t>
  </si>
  <si>
    <t>Grønland</t>
  </si>
  <si>
    <t>Irland</t>
  </si>
  <si>
    <t>Kina</t>
  </si>
  <si>
    <t>Portugal</t>
  </si>
  <si>
    <t>Schweitz</t>
  </si>
  <si>
    <t>Spanien</t>
  </si>
  <si>
    <t>Tyskland</t>
  </si>
  <si>
    <t>USA</t>
  </si>
  <si>
    <t>Tanzania</t>
  </si>
  <si>
    <t>Belgien</t>
  </si>
  <si>
    <t>Distance</t>
  </si>
  <si>
    <t>Allgäu Panorama Marathon</t>
  </si>
  <si>
    <t>Barcelona Marathon</t>
  </si>
  <si>
    <t>Copenhagen Marathon</t>
  </si>
  <si>
    <t>Dublin Marathon</t>
  </si>
  <si>
    <t>FBM Marathon</t>
  </si>
  <si>
    <t>FC Trapperæs Nr Sundby</t>
  </si>
  <si>
    <t>Fredericia Randdal Marathon</t>
  </si>
  <si>
    <t>Funchal Marathon</t>
  </si>
  <si>
    <t>Give marathon / Lars Troelsen marathon nr 100</t>
  </si>
  <si>
    <t>Glamsbjerg Marathon</t>
  </si>
  <si>
    <t>Gran Canaria Marathon</t>
  </si>
  <si>
    <t>Hamburg Marathon</t>
  </si>
  <si>
    <t>Hannover Marathon</t>
  </si>
  <si>
    <t>HCA Marathon</t>
  </si>
  <si>
    <t xml:space="preserve">Hollufgård Cannonball </t>
  </si>
  <si>
    <t>Kalkmineløbet</t>
  </si>
  <si>
    <t>New York City Marathon</t>
  </si>
  <si>
    <t>North Sea Beach Marathon</t>
  </si>
  <si>
    <t>Ringe Sø Marathon</t>
  </si>
  <si>
    <t>Rubjerg Knude Marathon</t>
  </si>
  <si>
    <t>Rydså Marathon</t>
  </si>
  <si>
    <t>Rødekro Marathon</t>
  </si>
  <si>
    <t>Slotsvoldsmarathon i Nyborg</t>
  </si>
  <si>
    <t>Strynø Løbe Event</t>
  </si>
  <si>
    <t>The Great Wall Marathon</t>
  </si>
  <si>
    <t>The Polar Circle Marathon</t>
  </si>
  <si>
    <t>Veflinge marathon / Alex L marathon nr 500</t>
  </si>
  <si>
    <t>Vognsbølparken, Esbjerg</t>
  </si>
  <si>
    <t>Vornæs Rundt</t>
  </si>
  <si>
    <t>Zermatt Marathon</t>
  </si>
  <si>
    <t>Åbenrå Bjergmarathon</t>
  </si>
  <si>
    <t>Knæk Cancer Åbybro</t>
  </si>
  <si>
    <t>Kilimanjaro Marathon</t>
  </si>
  <si>
    <t>Beer Lovers Marathon, Liege</t>
  </si>
  <si>
    <t>Antal</t>
  </si>
  <si>
    <t>Dato</t>
  </si>
  <si>
    <t>Tid i T</t>
  </si>
  <si>
    <t>Tid i M</t>
  </si>
  <si>
    <t>Tid i S</t>
  </si>
  <si>
    <t>x</t>
  </si>
  <si>
    <t>y</t>
  </si>
  <si>
    <t>xx</t>
  </si>
  <si>
    <t>yy</t>
  </si>
  <si>
    <t>Min pr km</t>
  </si>
  <si>
    <t>Løb</t>
  </si>
  <si>
    <t>Land</t>
  </si>
  <si>
    <t>Petra Desert Marathon</t>
  </si>
  <si>
    <t>Jordan</t>
  </si>
  <si>
    <t>Buenos Aires Marathon</t>
  </si>
  <si>
    <t>Argentina</t>
  </si>
  <si>
    <t>Banjul Marathon</t>
  </si>
  <si>
    <t>Gambia</t>
  </si>
  <si>
    <t>Hollufgård Cannonball (Stige Ø)</t>
  </si>
  <si>
    <t>Batman Cannonball, Pårup Kirke</t>
  </si>
  <si>
    <t>Marathondanmark, Thurø</t>
  </si>
  <si>
    <t>Funky Marathon, Friluftsbadet Odense</t>
  </si>
  <si>
    <t>Funky Marathon, Ibjerg Årslev</t>
  </si>
  <si>
    <t>Marathon</t>
  </si>
  <si>
    <t>Stige Cannonball</t>
  </si>
  <si>
    <t>Kerteminde Cannonball</t>
  </si>
  <si>
    <t>Batman Cannonball, Dyrskuepladsen</t>
  </si>
  <si>
    <t>Sketchers Ultra, Bramming (50 km)</t>
  </si>
  <si>
    <t>Ultra</t>
  </si>
  <si>
    <t xml:space="preserve">Zermatt Marathon (Ultra 45,6 km - hm op 2458m og hm ned 444m) </t>
  </si>
  <si>
    <t>Batman Cannonball,City</t>
  </si>
  <si>
    <t>Midtfyn Cannonball</t>
  </si>
  <si>
    <t>Fåborg Extrem Marathon</t>
  </si>
  <si>
    <t>Samsø Marathon</t>
  </si>
  <si>
    <t>Skagen Marathon</t>
  </si>
  <si>
    <t>Athen Marathon</t>
  </si>
  <si>
    <t>Grækenland</t>
  </si>
  <si>
    <t>Rom Marathon</t>
  </si>
  <si>
    <t>Italien</t>
  </si>
  <si>
    <t>Anholt Marathon</t>
  </si>
  <si>
    <t>World fastest marathon, Granada, Andalusien</t>
  </si>
  <si>
    <t>Hjerl Hede Trail (50 km)</t>
  </si>
  <si>
    <t>London Marathon</t>
  </si>
  <si>
    <t>England</t>
  </si>
  <si>
    <t>Tromsø Midtnight Marathon</t>
  </si>
  <si>
    <t>Norge</t>
  </si>
  <si>
    <t>Berlin Marathon</t>
  </si>
  <si>
    <t>DKs længste halvmarathon, Kerteminde</t>
  </si>
  <si>
    <t>Tokyo Marathon</t>
  </si>
  <si>
    <t>Japan</t>
  </si>
  <si>
    <t>Batman Cannonball, Fruens Bøge</t>
  </si>
  <si>
    <t>Backyard Bøjden (11 runder  a 6,7 km = 73,6 km)</t>
  </si>
  <si>
    <t>Backyard Bornholm (10 runder  a 6,7 km = 67 km)</t>
  </si>
  <si>
    <t>Backyard Bøjden (15 runder  a 6,7 km = 100,5 km)</t>
  </si>
  <si>
    <t>Chicago 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</si>
</sst>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topLeftCell="A102" zoomScale="90" zoomScaleNormal="90" workbookViewId="0">
      <selection activeCell="O126" sqref="O126"/>
    </sheetView>
  </sheetViews>
  <sheetFormatPr defaultRowHeight="14.4" x14ac:dyDescent="0.3"/>
  <cols>
    <col min="1" max="1" width="2.5546875" customWidth="1"/>
    <col min="2" max="2" width="5.6640625" bestFit="1" customWidth="1"/>
    <col min="3" max="3" width="11.33203125" bestFit="1" customWidth="1"/>
    <col min="4" max="4" width="6.33203125" bestFit="1" customWidth="1"/>
    <col min="5" max="5" width="7.109375" bestFit="1" customWidth="1"/>
    <col min="6" max="6" width="6.33203125" bestFit="1" customWidth="1"/>
    <col min="7" max="10" width="9.109375" hidden="1" customWidth="1"/>
    <col min="11" max="11" width="10" bestFit="1" customWidth="1"/>
    <col min="12" max="12" width="61" bestFit="1" customWidth="1"/>
    <col min="13" max="13" width="11.88671875" bestFit="1" customWidth="1"/>
  </cols>
  <sheetData>
    <row r="1" spans="1:13" x14ac:dyDescent="0.3">
      <c r="A1" s="5" t="s">
        <v>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3" t="s">
        <v>11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53</v>
      </c>
      <c r="J2" s="3" t="s">
        <v>54</v>
      </c>
      <c r="K2" s="3" t="s">
        <v>55</v>
      </c>
      <c r="L2" s="3" t="s">
        <v>56</v>
      </c>
      <c r="M2" s="3" t="s">
        <v>57</v>
      </c>
    </row>
    <row r="3" spans="1:13" x14ac:dyDescent="0.3">
      <c r="A3" s="1">
        <v>42.2</v>
      </c>
      <c r="B3" s="1">
        <v>1</v>
      </c>
      <c r="C3" s="2">
        <v>38270</v>
      </c>
      <c r="D3" s="1">
        <v>4</v>
      </c>
      <c r="E3" s="1">
        <v>23</v>
      </c>
      <c r="F3" s="1">
        <v>23</v>
      </c>
      <c r="G3" s="1">
        <f t="shared" ref="G3:G34" si="0">SUM((D3*60)+(E3)+(F3/60))/A3</f>
        <v>6.2413112164296995</v>
      </c>
      <c r="H3" s="1">
        <f t="shared" ref="H3:H34" si="1">SUM((G3)-I3)*60</f>
        <v>14.478672985781973</v>
      </c>
      <c r="I3" s="1" t="str">
        <f t="shared" ref="I3:I34" si="2">LEFT(G3)</f>
        <v>6</v>
      </c>
      <c r="J3" s="1" t="str">
        <f t="shared" ref="J3:J34" si="3">LEFT(H3,2)</f>
        <v>14</v>
      </c>
      <c r="K3" s="1">
        <f t="shared" ref="K3:K34" si="4">SUM((I3)+(J3/100))</f>
        <v>6.14</v>
      </c>
      <c r="L3" s="1" t="s">
        <v>25</v>
      </c>
      <c r="M3" s="1" t="s">
        <v>0</v>
      </c>
    </row>
    <row r="4" spans="1:13" x14ac:dyDescent="0.3">
      <c r="A4" s="1">
        <v>42.2</v>
      </c>
      <c r="B4" s="1">
        <v>2</v>
      </c>
      <c r="C4" s="2">
        <v>38977</v>
      </c>
      <c r="D4" s="1">
        <v>4</v>
      </c>
      <c r="E4" s="1">
        <v>19</v>
      </c>
      <c r="F4" s="1">
        <v>14</v>
      </c>
      <c r="G4" s="1">
        <f t="shared" si="0"/>
        <v>6.1429699842022121</v>
      </c>
      <c r="H4" s="1">
        <f t="shared" si="1"/>
        <v>8.5781990521327245</v>
      </c>
      <c r="I4" s="1" t="str">
        <f t="shared" si="2"/>
        <v>6</v>
      </c>
      <c r="J4" s="1" t="str">
        <f t="shared" si="3"/>
        <v>8,</v>
      </c>
      <c r="K4" s="1">
        <f t="shared" si="4"/>
        <v>6.08</v>
      </c>
      <c r="L4" s="1" t="s">
        <v>25</v>
      </c>
      <c r="M4" s="1" t="s">
        <v>0</v>
      </c>
    </row>
    <row r="5" spans="1:13" x14ac:dyDescent="0.3">
      <c r="A5" s="1">
        <v>42.2</v>
      </c>
      <c r="B5" s="1">
        <v>3</v>
      </c>
      <c r="C5" s="2">
        <v>39712</v>
      </c>
      <c r="D5" s="1">
        <v>4</v>
      </c>
      <c r="E5" s="1">
        <v>6</v>
      </c>
      <c r="F5" s="1">
        <v>55</v>
      </c>
      <c r="G5" s="1">
        <f t="shared" si="0"/>
        <v>5.8511058451816735</v>
      </c>
      <c r="H5" s="1">
        <f t="shared" si="1"/>
        <v>51.066350710900409</v>
      </c>
      <c r="I5" s="1" t="str">
        <f t="shared" si="2"/>
        <v>5</v>
      </c>
      <c r="J5" s="1" t="str">
        <f t="shared" si="3"/>
        <v>51</v>
      </c>
      <c r="K5" s="1">
        <f t="shared" si="4"/>
        <v>5.51</v>
      </c>
      <c r="L5" s="1" t="s">
        <v>25</v>
      </c>
      <c r="M5" s="1" t="s">
        <v>0</v>
      </c>
    </row>
    <row r="6" spans="1:13" x14ac:dyDescent="0.3">
      <c r="A6" s="1">
        <v>42.2</v>
      </c>
      <c r="B6" s="1">
        <v>4</v>
      </c>
      <c r="C6" s="2">
        <v>40293</v>
      </c>
      <c r="D6" s="1">
        <v>4</v>
      </c>
      <c r="E6" s="1">
        <v>9</v>
      </c>
      <c r="F6" s="1">
        <v>49</v>
      </c>
      <c r="G6" s="1">
        <f t="shared" si="0"/>
        <v>5.9198262243285935</v>
      </c>
      <c r="H6" s="1">
        <f t="shared" si="1"/>
        <v>55.189573459715611</v>
      </c>
      <c r="I6" s="1" t="str">
        <f t="shared" si="2"/>
        <v>5</v>
      </c>
      <c r="J6" s="1" t="str">
        <f t="shared" si="3"/>
        <v>55</v>
      </c>
      <c r="K6" s="1">
        <f t="shared" si="4"/>
        <v>5.55</v>
      </c>
      <c r="L6" s="1" t="s">
        <v>23</v>
      </c>
      <c r="M6" s="1" t="s">
        <v>7</v>
      </c>
    </row>
    <row r="7" spans="1:13" x14ac:dyDescent="0.3">
      <c r="A7" s="1">
        <v>42.2</v>
      </c>
      <c r="B7" s="1">
        <v>5</v>
      </c>
      <c r="C7" s="2">
        <v>40348</v>
      </c>
      <c r="D7" s="1">
        <v>4</v>
      </c>
      <c r="E7" s="1">
        <v>23</v>
      </c>
      <c r="F7" s="1">
        <v>51</v>
      </c>
      <c r="G7" s="1">
        <f t="shared" si="0"/>
        <v>6.2523696682464456</v>
      </c>
      <c r="H7" s="1">
        <f t="shared" si="1"/>
        <v>15.142180094786735</v>
      </c>
      <c r="I7" s="1" t="str">
        <f t="shared" si="2"/>
        <v>6</v>
      </c>
      <c r="J7" s="1" t="str">
        <f t="shared" si="3"/>
        <v>15</v>
      </c>
      <c r="K7" s="1">
        <f t="shared" si="4"/>
        <v>6.15</v>
      </c>
      <c r="L7" s="1" t="s">
        <v>42</v>
      </c>
      <c r="M7" s="1" t="s">
        <v>0</v>
      </c>
    </row>
    <row r="8" spans="1:13" x14ac:dyDescent="0.3">
      <c r="A8" s="1">
        <v>42.2</v>
      </c>
      <c r="B8" s="1">
        <v>6</v>
      </c>
      <c r="C8" s="2">
        <v>40440</v>
      </c>
      <c r="D8" s="1">
        <v>4</v>
      </c>
      <c r="E8" s="1">
        <v>20</v>
      </c>
      <c r="F8" s="1">
        <v>5</v>
      </c>
      <c r="G8" s="1">
        <f t="shared" si="0"/>
        <v>6.1631121642969973</v>
      </c>
      <c r="H8" s="1">
        <f t="shared" si="1"/>
        <v>9.7867298578198358</v>
      </c>
      <c r="I8" s="1" t="str">
        <f t="shared" si="2"/>
        <v>6</v>
      </c>
      <c r="J8" s="1" t="str">
        <f t="shared" si="3"/>
        <v>9,</v>
      </c>
      <c r="K8" s="1">
        <f t="shared" si="4"/>
        <v>6.09</v>
      </c>
      <c r="L8" s="1" t="s">
        <v>25</v>
      </c>
      <c r="M8" s="1" t="s">
        <v>0</v>
      </c>
    </row>
    <row r="9" spans="1:13" x14ac:dyDescent="0.3">
      <c r="A9" s="1">
        <v>42.2</v>
      </c>
      <c r="B9" s="1">
        <v>7</v>
      </c>
      <c r="C9" s="2">
        <v>40685</v>
      </c>
      <c r="D9" s="1">
        <v>4</v>
      </c>
      <c r="E9" s="1">
        <v>38</v>
      </c>
      <c r="F9" s="1">
        <v>0</v>
      </c>
      <c r="G9" s="1">
        <f t="shared" si="0"/>
        <v>6.5876777251184828</v>
      </c>
      <c r="H9" s="1">
        <f t="shared" si="1"/>
        <v>35.260663507108973</v>
      </c>
      <c r="I9" s="1" t="str">
        <f t="shared" si="2"/>
        <v>6</v>
      </c>
      <c r="J9" s="1" t="str">
        <f t="shared" si="3"/>
        <v>35</v>
      </c>
      <c r="K9" s="1">
        <f t="shared" si="4"/>
        <v>6.35</v>
      </c>
      <c r="L9" s="1" t="s">
        <v>14</v>
      </c>
      <c r="M9" s="1" t="s">
        <v>0</v>
      </c>
    </row>
    <row r="10" spans="1:13" x14ac:dyDescent="0.3">
      <c r="A10" s="1">
        <v>42.2</v>
      </c>
      <c r="B10" s="1">
        <v>8</v>
      </c>
      <c r="C10" s="2">
        <v>40804</v>
      </c>
      <c r="D10" s="1">
        <v>4</v>
      </c>
      <c r="E10" s="1">
        <v>29</v>
      </c>
      <c r="F10" s="1">
        <v>46</v>
      </c>
      <c r="G10" s="1">
        <f t="shared" si="0"/>
        <v>6.3925750394944698</v>
      </c>
      <c r="H10" s="1">
        <f t="shared" si="1"/>
        <v>23.554502369668189</v>
      </c>
      <c r="I10" s="1" t="str">
        <f t="shared" si="2"/>
        <v>6</v>
      </c>
      <c r="J10" s="1" t="str">
        <f t="shared" si="3"/>
        <v>23</v>
      </c>
      <c r="K10" s="1">
        <f t="shared" si="4"/>
        <v>6.23</v>
      </c>
      <c r="L10" s="1" t="s">
        <v>25</v>
      </c>
      <c r="M10" s="1" t="s">
        <v>0</v>
      </c>
    </row>
    <row r="11" spans="1:13" x14ac:dyDescent="0.3">
      <c r="A11" s="1">
        <v>42.2</v>
      </c>
      <c r="B11" s="1">
        <v>9</v>
      </c>
      <c r="C11" s="2">
        <v>41048</v>
      </c>
      <c r="D11" s="1">
        <v>6</v>
      </c>
      <c r="E11" s="1">
        <v>23</v>
      </c>
      <c r="F11" s="1">
        <v>56</v>
      </c>
      <c r="G11" s="1">
        <f t="shared" si="0"/>
        <v>9.097946287519747</v>
      </c>
      <c r="H11" s="1">
        <f t="shared" si="1"/>
        <v>5.8767772511848193</v>
      </c>
      <c r="I11" s="1" t="str">
        <f t="shared" si="2"/>
        <v>9</v>
      </c>
      <c r="J11" s="1" t="str">
        <f t="shared" si="3"/>
        <v>5,</v>
      </c>
      <c r="K11" s="1">
        <f t="shared" si="4"/>
        <v>9.0500000000000007</v>
      </c>
      <c r="L11" s="1" t="s">
        <v>36</v>
      </c>
      <c r="M11" s="1" t="s">
        <v>3</v>
      </c>
    </row>
    <row r="12" spans="1:13" x14ac:dyDescent="0.3">
      <c r="A12" s="1">
        <v>42.2</v>
      </c>
      <c r="B12" s="1">
        <v>10</v>
      </c>
      <c r="C12" s="2">
        <v>41084</v>
      </c>
      <c r="D12" s="1">
        <v>5</v>
      </c>
      <c r="E12" s="1">
        <v>24</v>
      </c>
      <c r="F12" s="1">
        <v>54</v>
      </c>
      <c r="G12" s="1">
        <f t="shared" si="0"/>
        <v>7.6990521327014205</v>
      </c>
      <c r="H12" s="1">
        <f t="shared" si="1"/>
        <v>41.943127962085228</v>
      </c>
      <c r="I12" s="1" t="str">
        <f t="shared" si="2"/>
        <v>7</v>
      </c>
      <c r="J12" s="1" t="str">
        <f t="shared" si="3"/>
        <v>41</v>
      </c>
      <c r="K12" s="1">
        <f t="shared" si="4"/>
        <v>7.41</v>
      </c>
      <c r="L12" s="1" t="s">
        <v>29</v>
      </c>
      <c r="M12" s="1" t="s">
        <v>0</v>
      </c>
    </row>
    <row r="13" spans="1:13" x14ac:dyDescent="0.3">
      <c r="A13" s="1">
        <v>42.2</v>
      </c>
      <c r="B13" s="1">
        <v>11</v>
      </c>
      <c r="C13" s="2">
        <v>41097</v>
      </c>
      <c r="D13" s="1">
        <v>6</v>
      </c>
      <c r="E13" s="1">
        <v>36</v>
      </c>
      <c r="F13" s="1">
        <v>2</v>
      </c>
      <c r="G13" s="1">
        <f t="shared" si="0"/>
        <v>9.3846761453396521</v>
      </c>
      <c r="H13" s="1">
        <f t="shared" si="1"/>
        <v>23.080568720379127</v>
      </c>
      <c r="I13" s="1" t="str">
        <f t="shared" si="2"/>
        <v>9</v>
      </c>
      <c r="J13" s="1" t="str">
        <f t="shared" si="3"/>
        <v>23</v>
      </c>
      <c r="K13" s="1">
        <f t="shared" si="4"/>
        <v>9.23</v>
      </c>
      <c r="L13" s="1" t="s">
        <v>41</v>
      </c>
      <c r="M13" s="1" t="s">
        <v>5</v>
      </c>
    </row>
    <row r="14" spans="1:13" x14ac:dyDescent="0.3">
      <c r="A14" s="1">
        <v>42.2</v>
      </c>
      <c r="B14" s="1">
        <v>12</v>
      </c>
      <c r="C14" s="2">
        <v>41175</v>
      </c>
      <c r="D14" s="1">
        <v>4</v>
      </c>
      <c r="E14" s="1">
        <v>21</v>
      </c>
      <c r="F14" s="1">
        <v>6</v>
      </c>
      <c r="G14" s="1">
        <f t="shared" si="0"/>
        <v>6.1872037914691944</v>
      </c>
      <c r="H14" s="1">
        <f t="shared" si="1"/>
        <v>11.232227488151665</v>
      </c>
      <c r="I14" s="1" t="str">
        <f t="shared" si="2"/>
        <v>6</v>
      </c>
      <c r="J14" s="1" t="str">
        <f t="shared" si="3"/>
        <v>11</v>
      </c>
      <c r="K14" s="1">
        <f t="shared" si="4"/>
        <v>6.11</v>
      </c>
      <c r="L14" s="1" t="s">
        <v>25</v>
      </c>
      <c r="M14" s="1" t="s">
        <v>0</v>
      </c>
    </row>
    <row r="15" spans="1:13" x14ac:dyDescent="0.3">
      <c r="A15" s="1">
        <v>42.2</v>
      </c>
      <c r="B15" s="1">
        <v>13</v>
      </c>
      <c r="C15" s="2">
        <v>41539</v>
      </c>
      <c r="D15" s="1">
        <v>4</v>
      </c>
      <c r="E15" s="1">
        <v>31</v>
      </c>
      <c r="F15" s="1">
        <v>46</v>
      </c>
      <c r="G15" s="1">
        <f t="shared" si="0"/>
        <v>6.4399684044233796</v>
      </c>
      <c r="H15" s="1">
        <f t="shared" si="1"/>
        <v>26.398104265402775</v>
      </c>
      <c r="I15" s="1" t="str">
        <f t="shared" si="2"/>
        <v>6</v>
      </c>
      <c r="J15" s="1" t="str">
        <f t="shared" si="3"/>
        <v>26</v>
      </c>
      <c r="K15" s="1">
        <f t="shared" si="4"/>
        <v>6.26</v>
      </c>
      <c r="L15" s="1" t="s">
        <v>25</v>
      </c>
      <c r="M15" s="1" t="s">
        <v>0</v>
      </c>
    </row>
    <row r="16" spans="1:13" x14ac:dyDescent="0.3">
      <c r="A16" s="1">
        <v>42.2</v>
      </c>
      <c r="B16" s="1">
        <v>14</v>
      </c>
      <c r="C16" s="2">
        <v>41566</v>
      </c>
      <c r="D16" s="1">
        <v>4</v>
      </c>
      <c r="E16" s="1">
        <v>47</v>
      </c>
      <c r="F16" s="1">
        <v>45</v>
      </c>
      <c r="G16" s="1">
        <f t="shared" si="0"/>
        <v>6.8187203791469191</v>
      </c>
      <c r="H16" s="1">
        <f t="shared" si="1"/>
        <v>49.123222748815145</v>
      </c>
      <c r="I16" s="1" t="str">
        <f t="shared" si="2"/>
        <v>6</v>
      </c>
      <c r="J16" s="1" t="str">
        <f t="shared" si="3"/>
        <v>49</v>
      </c>
      <c r="K16" s="1">
        <f t="shared" si="4"/>
        <v>6.49</v>
      </c>
      <c r="L16" s="1" t="s">
        <v>37</v>
      </c>
      <c r="M16" s="1" t="s">
        <v>1</v>
      </c>
    </row>
    <row r="17" spans="1:13" x14ac:dyDescent="0.3">
      <c r="A17" s="1">
        <v>42.2</v>
      </c>
      <c r="B17" s="1">
        <v>15</v>
      </c>
      <c r="C17" s="2">
        <v>41910</v>
      </c>
      <c r="D17" s="1">
        <v>4</v>
      </c>
      <c r="E17" s="1">
        <v>6</v>
      </c>
      <c r="F17" s="1">
        <v>28</v>
      </c>
      <c r="G17" s="1">
        <f t="shared" si="0"/>
        <v>5.8404423380726698</v>
      </c>
      <c r="H17" s="1">
        <f t="shared" si="1"/>
        <v>50.426540284360186</v>
      </c>
      <c r="I17" s="1" t="str">
        <f t="shared" si="2"/>
        <v>5</v>
      </c>
      <c r="J17" s="1" t="str">
        <f t="shared" si="3"/>
        <v>50</v>
      </c>
      <c r="K17" s="1">
        <f t="shared" si="4"/>
        <v>5.5</v>
      </c>
      <c r="L17" s="1" t="s">
        <v>25</v>
      </c>
      <c r="M17" s="1" t="s">
        <v>0</v>
      </c>
    </row>
    <row r="18" spans="1:13" x14ac:dyDescent="0.3">
      <c r="A18" s="1">
        <v>42.2</v>
      </c>
      <c r="B18" s="1">
        <v>16</v>
      </c>
      <c r="C18" s="2">
        <v>41945</v>
      </c>
      <c r="D18" s="1">
        <v>4</v>
      </c>
      <c r="E18" s="1">
        <v>6</v>
      </c>
      <c r="F18" s="1">
        <v>17</v>
      </c>
      <c r="G18" s="1">
        <f t="shared" si="0"/>
        <v>5.8360979462875191</v>
      </c>
      <c r="H18" s="1">
        <f t="shared" si="1"/>
        <v>50.165876777251142</v>
      </c>
      <c r="I18" s="1" t="str">
        <f t="shared" si="2"/>
        <v>5</v>
      </c>
      <c r="J18" s="1" t="str">
        <f t="shared" si="3"/>
        <v>50</v>
      </c>
      <c r="K18" s="1">
        <f t="shared" si="4"/>
        <v>5.5</v>
      </c>
      <c r="L18" s="1" t="s">
        <v>28</v>
      </c>
      <c r="M18" s="1" t="s">
        <v>8</v>
      </c>
    </row>
    <row r="19" spans="1:13" x14ac:dyDescent="0.3">
      <c r="A19" s="1">
        <v>42.2</v>
      </c>
      <c r="B19" s="1">
        <v>17</v>
      </c>
      <c r="C19" s="2">
        <v>42113</v>
      </c>
      <c r="D19" s="1">
        <v>3</v>
      </c>
      <c r="E19" s="1">
        <v>56</v>
      </c>
      <c r="F19" s="1">
        <v>47</v>
      </c>
      <c r="G19" s="1">
        <f t="shared" si="0"/>
        <v>5.6109794628751972</v>
      </c>
      <c r="H19" s="1">
        <f t="shared" si="1"/>
        <v>36.658767772511837</v>
      </c>
      <c r="I19" s="1" t="str">
        <f t="shared" si="2"/>
        <v>5</v>
      </c>
      <c r="J19" s="1" t="str">
        <f t="shared" si="3"/>
        <v>36</v>
      </c>
      <c r="K19" s="1">
        <f t="shared" si="4"/>
        <v>5.36</v>
      </c>
      <c r="L19" s="1" t="s">
        <v>24</v>
      </c>
      <c r="M19" s="1" t="s">
        <v>7</v>
      </c>
    </row>
    <row r="20" spans="1:13" x14ac:dyDescent="0.3">
      <c r="A20" s="1">
        <v>42.2</v>
      </c>
      <c r="B20" s="1">
        <v>18</v>
      </c>
      <c r="C20" s="2">
        <v>42186</v>
      </c>
      <c r="D20" s="1">
        <v>4</v>
      </c>
      <c r="E20" s="1">
        <v>36</v>
      </c>
      <c r="F20" s="1">
        <v>46</v>
      </c>
      <c r="G20" s="1">
        <f t="shared" si="0"/>
        <v>6.5584518167456549</v>
      </c>
      <c r="H20" s="1">
        <f t="shared" si="1"/>
        <v>33.507109004739291</v>
      </c>
      <c r="I20" s="1" t="str">
        <f t="shared" si="2"/>
        <v>6</v>
      </c>
      <c r="J20" s="1" t="str">
        <f t="shared" si="3"/>
        <v>33</v>
      </c>
      <c r="K20" s="1">
        <f t="shared" si="4"/>
        <v>6.33</v>
      </c>
      <c r="L20" s="1" t="s">
        <v>16</v>
      </c>
      <c r="M20" s="1" t="s">
        <v>0</v>
      </c>
    </row>
    <row r="21" spans="1:13" x14ac:dyDescent="0.3">
      <c r="A21" s="1">
        <v>42.2</v>
      </c>
      <c r="B21" s="1">
        <v>19</v>
      </c>
      <c r="C21" s="2">
        <v>42231</v>
      </c>
      <c r="D21" s="1">
        <v>4</v>
      </c>
      <c r="E21" s="1">
        <v>22</v>
      </c>
      <c r="F21" s="1">
        <v>17</v>
      </c>
      <c r="G21" s="1">
        <f t="shared" si="0"/>
        <v>6.2152448657188</v>
      </c>
      <c r="H21" s="1">
        <f t="shared" si="1"/>
        <v>12.914691943127998</v>
      </c>
      <c r="I21" s="1" t="str">
        <f t="shared" si="2"/>
        <v>6</v>
      </c>
      <c r="J21" s="1" t="str">
        <f t="shared" si="3"/>
        <v>12</v>
      </c>
      <c r="K21" s="1">
        <f t="shared" si="4"/>
        <v>6.12</v>
      </c>
      <c r="L21" s="1" t="s">
        <v>35</v>
      </c>
      <c r="M21" s="1" t="s">
        <v>0</v>
      </c>
    </row>
    <row r="22" spans="1:13" x14ac:dyDescent="0.3">
      <c r="A22" s="1">
        <v>42.2</v>
      </c>
      <c r="B22" s="1">
        <v>20</v>
      </c>
      <c r="C22" s="2">
        <v>42281</v>
      </c>
      <c r="D22" s="1">
        <v>4</v>
      </c>
      <c r="E22" s="1">
        <v>26</v>
      </c>
      <c r="F22" s="1">
        <v>49</v>
      </c>
      <c r="G22" s="1">
        <f t="shared" si="0"/>
        <v>6.3226698262243284</v>
      </c>
      <c r="H22" s="1">
        <f t="shared" si="1"/>
        <v>19.360189573459703</v>
      </c>
      <c r="I22" s="1" t="str">
        <f t="shared" si="2"/>
        <v>6</v>
      </c>
      <c r="J22" s="1" t="str">
        <f t="shared" si="3"/>
        <v>19</v>
      </c>
      <c r="K22" s="1">
        <f t="shared" si="4"/>
        <v>6.19</v>
      </c>
      <c r="L22" s="1" t="s">
        <v>25</v>
      </c>
      <c r="M22" s="1" t="s">
        <v>0</v>
      </c>
    </row>
    <row r="23" spans="1:13" x14ac:dyDescent="0.3">
      <c r="A23" s="1">
        <v>42.2</v>
      </c>
      <c r="B23" s="1">
        <v>21</v>
      </c>
      <c r="C23" s="2">
        <v>42308</v>
      </c>
      <c r="D23" s="1">
        <v>4</v>
      </c>
      <c r="E23" s="1">
        <v>4</v>
      </c>
      <c r="F23" s="1">
        <v>44</v>
      </c>
      <c r="G23" s="1">
        <f t="shared" si="0"/>
        <v>5.799368088467614</v>
      </c>
      <c r="H23" s="1">
        <f t="shared" si="1"/>
        <v>47.962085308056842</v>
      </c>
      <c r="I23" s="1" t="str">
        <f t="shared" si="2"/>
        <v>5</v>
      </c>
      <c r="J23" s="1" t="str">
        <f t="shared" si="3"/>
        <v>47</v>
      </c>
      <c r="K23" s="1">
        <f t="shared" si="4"/>
        <v>5.47</v>
      </c>
      <c r="L23" s="1" t="s">
        <v>30</v>
      </c>
      <c r="M23" s="1" t="s">
        <v>0</v>
      </c>
    </row>
    <row r="24" spans="1:13" x14ac:dyDescent="0.3">
      <c r="A24" s="1">
        <v>42.2</v>
      </c>
      <c r="B24" s="1">
        <v>22</v>
      </c>
      <c r="C24" s="2">
        <v>42361</v>
      </c>
      <c r="D24" s="1">
        <v>4</v>
      </c>
      <c r="E24" s="1">
        <v>19</v>
      </c>
      <c r="F24" s="1">
        <v>40</v>
      </c>
      <c r="G24" s="1">
        <f t="shared" si="0"/>
        <v>6.1532385466034754</v>
      </c>
      <c r="H24" s="1">
        <f t="shared" si="1"/>
        <v>9.1943127962085214</v>
      </c>
      <c r="I24" s="1" t="str">
        <f t="shared" si="2"/>
        <v>6</v>
      </c>
      <c r="J24" s="1" t="str">
        <f t="shared" si="3"/>
        <v>9,</v>
      </c>
      <c r="K24" s="1">
        <f t="shared" si="4"/>
        <v>6.09</v>
      </c>
      <c r="L24" s="1" t="s">
        <v>16</v>
      </c>
      <c r="M24" s="1" t="s">
        <v>0</v>
      </c>
    </row>
    <row r="25" spans="1:13" x14ac:dyDescent="0.3">
      <c r="A25" s="1">
        <v>42.2</v>
      </c>
      <c r="B25" s="1">
        <v>23</v>
      </c>
      <c r="C25" s="2">
        <v>42371</v>
      </c>
      <c r="D25" s="1">
        <v>4</v>
      </c>
      <c r="E25" s="1">
        <v>22</v>
      </c>
      <c r="F25" s="1">
        <v>41</v>
      </c>
      <c r="G25" s="1">
        <f t="shared" si="0"/>
        <v>6.2247235387045814</v>
      </c>
      <c r="H25" s="1">
        <f t="shared" si="1"/>
        <v>13.483412322274884</v>
      </c>
      <c r="I25" s="1" t="str">
        <f t="shared" si="2"/>
        <v>6</v>
      </c>
      <c r="J25" s="1" t="str">
        <f t="shared" si="3"/>
        <v>13</v>
      </c>
      <c r="K25" s="1">
        <f t="shared" si="4"/>
        <v>6.13</v>
      </c>
      <c r="L25" s="1" t="s">
        <v>16</v>
      </c>
      <c r="M25" s="1" t="s">
        <v>0</v>
      </c>
    </row>
    <row r="26" spans="1:13" x14ac:dyDescent="0.3">
      <c r="A26" s="1">
        <v>42.2</v>
      </c>
      <c r="B26" s="1">
        <v>24</v>
      </c>
      <c r="C26" s="2">
        <v>42393</v>
      </c>
      <c r="D26" s="1">
        <v>4</v>
      </c>
      <c r="E26" s="1">
        <v>25</v>
      </c>
      <c r="F26" s="1">
        <v>18</v>
      </c>
      <c r="G26" s="1">
        <f t="shared" si="0"/>
        <v>6.2867298578199051</v>
      </c>
      <c r="H26" s="1">
        <f t="shared" si="1"/>
        <v>17.203791469194307</v>
      </c>
      <c r="I26" s="1" t="str">
        <f t="shared" si="2"/>
        <v>6</v>
      </c>
      <c r="J26" s="1" t="str">
        <f t="shared" si="3"/>
        <v>17</v>
      </c>
      <c r="K26" s="1">
        <f t="shared" si="4"/>
        <v>6.17</v>
      </c>
      <c r="L26" s="1" t="s">
        <v>22</v>
      </c>
      <c r="M26" s="1" t="s">
        <v>6</v>
      </c>
    </row>
    <row r="27" spans="1:13" x14ac:dyDescent="0.3">
      <c r="A27" s="1">
        <v>42.2</v>
      </c>
      <c r="B27" s="1">
        <v>25</v>
      </c>
      <c r="C27" s="2">
        <v>42420</v>
      </c>
      <c r="D27" s="1">
        <v>4</v>
      </c>
      <c r="E27" s="1">
        <v>25</v>
      </c>
      <c r="F27" s="1">
        <v>57</v>
      </c>
      <c r="G27" s="1">
        <f t="shared" si="0"/>
        <v>6.3021327014218</v>
      </c>
      <c r="H27" s="1">
        <f t="shared" si="1"/>
        <v>18.127962085308003</v>
      </c>
      <c r="I27" s="1" t="str">
        <f t="shared" si="2"/>
        <v>6</v>
      </c>
      <c r="J27" s="1" t="str">
        <f t="shared" si="3"/>
        <v>18</v>
      </c>
      <c r="K27" s="1">
        <f t="shared" si="4"/>
        <v>6.18</v>
      </c>
      <c r="L27" s="1" t="s">
        <v>16</v>
      </c>
      <c r="M27" s="1" t="s">
        <v>0</v>
      </c>
    </row>
    <row r="28" spans="1:13" x14ac:dyDescent="0.3">
      <c r="A28" s="1">
        <v>42.2</v>
      </c>
      <c r="B28" s="1">
        <v>26</v>
      </c>
      <c r="C28" s="2">
        <v>42442</v>
      </c>
      <c r="D28" s="1">
        <v>4</v>
      </c>
      <c r="E28" s="1">
        <v>19</v>
      </c>
      <c r="F28" s="1">
        <v>23</v>
      </c>
      <c r="G28" s="1">
        <f t="shared" si="0"/>
        <v>6.1465244865718791</v>
      </c>
      <c r="H28" s="1">
        <f t="shared" si="1"/>
        <v>8.7914691943127465</v>
      </c>
      <c r="I28" s="1" t="str">
        <f t="shared" si="2"/>
        <v>6</v>
      </c>
      <c r="J28" s="1" t="str">
        <f t="shared" si="3"/>
        <v>8,</v>
      </c>
      <c r="K28" s="1">
        <f t="shared" si="4"/>
        <v>6.08</v>
      </c>
      <c r="L28" s="1" t="s">
        <v>13</v>
      </c>
      <c r="M28" s="1" t="s">
        <v>6</v>
      </c>
    </row>
    <row r="29" spans="1:13" x14ac:dyDescent="0.3">
      <c r="A29" s="1">
        <v>42.2</v>
      </c>
      <c r="B29" s="1">
        <v>27</v>
      </c>
      <c r="C29" s="2">
        <v>42456</v>
      </c>
      <c r="D29" s="1">
        <v>4</v>
      </c>
      <c r="E29" s="1">
        <v>25</v>
      </c>
      <c r="F29" s="1">
        <v>35</v>
      </c>
      <c r="G29" s="1">
        <f t="shared" si="0"/>
        <v>6.2934439178514996</v>
      </c>
      <c r="H29" s="1">
        <f t="shared" si="1"/>
        <v>17.606635071089975</v>
      </c>
      <c r="I29" s="1" t="str">
        <f t="shared" si="2"/>
        <v>6</v>
      </c>
      <c r="J29" s="1" t="str">
        <f t="shared" si="3"/>
        <v>17</v>
      </c>
      <c r="K29" s="1">
        <f t="shared" si="4"/>
        <v>6.17</v>
      </c>
      <c r="L29" s="1" t="s">
        <v>26</v>
      </c>
      <c r="M29" s="1" t="s">
        <v>0</v>
      </c>
    </row>
    <row r="30" spans="1:13" x14ac:dyDescent="0.3">
      <c r="A30" s="1">
        <v>42.2</v>
      </c>
      <c r="B30" s="1">
        <v>28</v>
      </c>
      <c r="C30" s="2">
        <v>42477</v>
      </c>
      <c r="D30" s="1">
        <v>4</v>
      </c>
      <c r="E30" s="1">
        <v>10</v>
      </c>
      <c r="F30" s="1">
        <v>27</v>
      </c>
      <c r="G30" s="1">
        <f t="shared" si="0"/>
        <v>5.9348341232227479</v>
      </c>
      <c r="H30" s="1">
        <f t="shared" si="1"/>
        <v>56.090047393364877</v>
      </c>
      <c r="I30" s="1" t="str">
        <f t="shared" si="2"/>
        <v>5</v>
      </c>
      <c r="J30" s="1" t="str">
        <f t="shared" si="3"/>
        <v>56</v>
      </c>
      <c r="K30" s="1">
        <f t="shared" si="4"/>
        <v>5.5600000000000005</v>
      </c>
      <c r="L30" s="1" t="s">
        <v>40</v>
      </c>
      <c r="M30" s="1" t="s">
        <v>0</v>
      </c>
    </row>
    <row r="31" spans="1:13" x14ac:dyDescent="0.3">
      <c r="A31" s="1">
        <v>42.2</v>
      </c>
      <c r="B31" s="1">
        <v>29</v>
      </c>
      <c r="C31" s="2">
        <v>42483</v>
      </c>
      <c r="D31" s="1">
        <v>4</v>
      </c>
      <c r="E31" s="1">
        <v>19</v>
      </c>
      <c r="F31" s="1">
        <v>2</v>
      </c>
      <c r="G31" s="1">
        <f t="shared" si="0"/>
        <v>6.1382306477093209</v>
      </c>
      <c r="H31" s="1">
        <f t="shared" si="1"/>
        <v>8.2938388625592552</v>
      </c>
      <c r="I31" s="1" t="str">
        <f t="shared" si="2"/>
        <v>6</v>
      </c>
      <c r="J31" s="1" t="str">
        <f t="shared" si="3"/>
        <v>8,</v>
      </c>
      <c r="K31" s="1">
        <f t="shared" si="4"/>
        <v>6.08</v>
      </c>
      <c r="L31" s="1" t="s">
        <v>16</v>
      </c>
      <c r="M31" s="1" t="s">
        <v>0</v>
      </c>
    </row>
    <row r="32" spans="1:13" x14ac:dyDescent="0.3">
      <c r="A32" s="1">
        <v>42.2</v>
      </c>
      <c r="B32" s="1">
        <v>30</v>
      </c>
      <c r="C32" s="2">
        <v>42495</v>
      </c>
      <c r="D32" s="1">
        <v>4</v>
      </c>
      <c r="E32" s="1">
        <v>39</v>
      </c>
      <c r="F32" s="1">
        <v>39</v>
      </c>
      <c r="G32" s="1">
        <f t="shared" si="0"/>
        <v>6.6267772511848335</v>
      </c>
      <c r="H32" s="1">
        <f t="shared" si="1"/>
        <v>37.606635071090011</v>
      </c>
      <c r="I32" s="1" t="str">
        <f t="shared" si="2"/>
        <v>6</v>
      </c>
      <c r="J32" s="1" t="str">
        <f t="shared" si="3"/>
        <v>37</v>
      </c>
      <c r="K32" s="1">
        <f t="shared" si="4"/>
        <v>6.37</v>
      </c>
      <c r="L32" s="1" t="s">
        <v>27</v>
      </c>
      <c r="M32" s="1" t="s">
        <v>0</v>
      </c>
    </row>
    <row r="33" spans="1:13" x14ac:dyDescent="0.3">
      <c r="A33" s="1">
        <v>42.2</v>
      </c>
      <c r="B33" s="1">
        <v>31</v>
      </c>
      <c r="C33" s="2">
        <v>42505</v>
      </c>
      <c r="D33" s="1">
        <v>4</v>
      </c>
      <c r="E33" s="1">
        <v>18</v>
      </c>
      <c r="F33" s="1">
        <v>29</v>
      </c>
      <c r="G33" s="1">
        <f t="shared" si="0"/>
        <v>6.1251974723538707</v>
      </c>
      <c r="H33" s="1">
        <f t="shared" si="1"/>
        <v>7.5118483412322412</v>
      </c>
      <c r="I33" s="1" t="str">
        <f t="shared" si="2"/>
        <v>6</v>
      </c>
      <c r="J33" s="1" t="str">
        <f t="shared" si="3"/>
        <v>7,</v>
      </c>
      <c r="K33" s="1">
        <f t="shared" si="4"/>
        <v>6.07</v>
      </c>
      <c r="L33" s="1" t="s">
        <v>39</v>
      </c>
      <c r="M33" s="1" t="s">
        <v>0</v>
      </c>
    </row>
    <row r="34" spans="1:13" x14ac:dyDescent="0.3">
      <c r="A34" s="1">
        <v>42.2</v>
      </c>
      <c r="B34" s="1">
        <v>32</v>
      </c>
      <c r="C34" s="2">
        <v>42518</v>
      </c>
      <c r="D34" s="1">
        <v>4</v>
      </c>
      <c r="E34" s="1">
        <v>28</v>
      </c>
      <c r="F34" s="1">
        <v>50</v>
      </c>
      <c r="G34" s="1">
        <f t="shared" si="0"/>
        <v>6.3704581358609786</v>
      </c>
      <c r="H34" s="1">
        <f t="shared" si="1"/>
        <v>22.227488151658719</v>
      </c>
      <c r="I34" s="1" t="str">
        <f t="shared" si="2"/>
        <v>6</v>
      </c>
      <c r="J34" s="1" t="str">
        <f t="shared" si="3"/>
        <v>22</v>
      </c>
      <c r="K34" s="1">
        <f t="shared" si="4"/>
        <v>6.22</v>
      </c>
      <c r="L34" s="1" t="s">
        <v>18</v>
      </c>
      <c r="M34" s="1" t="s">
        <v>0</v>
      </c>
    </row>
    <row r="35" spans="1:13" x14ac:dyDescent="0.3">
      <c r="A35" s="1">
        <v>42.2</v>
      </c>
      <c r="B35" s="1">
        <v>33</v>
      </c>
      <c r="C35" s="2">
        <v>42539</v>
      </c>
      <c r="D35" s="1">
        <v>4</v>
      </c>
      <c r="E35" s="1">
        <v>28</v>
      </c>
      <c r="F35" s="1">
        <v>37</v>
      </c>
      <c r="G35" s="1">
        <f t="shared" ref="G35:G66" si="5">SUM((D35*60)+(E35)+(F35/60))/A35</f>
        <v>6.365323854660347</v>
      </c>
      <c r="H35" s="1">
        <f t="shared" ref="H35:H66" si="6">SUM((G35)-I35)*60</f>
        <v>21.91943127962082</v>
      </c>
      <c r="I35" s="1" t="str">
        <f t="shared" ref="I35:I66" si="7">LEFT(G35)</f>
        <v>6</v>
      </c>
      <c r="J35" s="1" t="str">
        <f t="shared" ref="J35:J66" si="8">LEFT(H35,2)</f>
        <v>21</v>
      </c>
      <c r="K35" s="1">
        <f t="shared" ref="K35:K66" si="9">SUM((I35)+(J35/100))</f>
        <v>6.21</v>
      </c>
      <c r="L35" s="1" t="s">
        <v>42</v>
      </c>
      <c r="M35" s="1" t="s">
        <v>0</v>
      </c>
    </row>
    <row r="36" spans="1:13" x14ac:dyDescent="0.3">
      <c r="A36" s="1">
        <v>42.2</v>
      </c>
      <c r="B36" s="1">
        <v>34</v>
      </c>
      <c r="C36" s="2">
        <v>42553</v>
      </c>
      <c r="D36" s="1">
        <v>6</v>
      </c>
      <c r="E36" s="1">
        <v>7</v>
      </c>
      <c r="F36" s="1">
        <v>13</v>
      </c>
      <c r="G36" s="1">
        <f t="shared" si="5"/>
        <v>8.7018167456556075</v>
      </c>
      <c r="H36" s="1">
        <f t="shared" si="6"/>
        <v>42.109004739336449</v>
      </c>
      <c r="I36" s="1" t="str">
        <f t="shared" si="7"/>
        <v>8</v>
      </c>
      <c r="J36" s="1" t="str">
        <f t="shared" si="8"/>
        <v>42</v>
      </c>
      <c r="K36" s="1">
        <f t="shared" si="9"/>
        <v>8.42</v>
      </c>
      <c r="L36" s="1" t="s">
        <v>41</v>
      </c>
      <c r="M36" s="1" t="s">
        <v>5</v>
      </c>
    </row>
    <row r="37" spans="1:13" x14ac:dyDescent="0.3">
      <c r="A37" s="1">
        <v>42.2</v>
      </c>
      <c r="B37" s="1">
        <v>35</v>
      </c>
      <c r="C37" s="2">
        <v>42567</v>
      </c>
      <c r="D37" s="1">
        <v>4</v>
      </c>
      <c r="E37" s="1">
        <v>24</v>
      </c>
      <c r="F37" s="1">
        <v>44</v>
      </c>
      <c r="G37" s="1">
        <f t="shared" si="5"/>
        <v>6.2733017377567144</v>
      </c>
      <c r="H37" s="1">
        <f t="shared" si="6"/>
        <v>16.398104265402864</v>
      </c>
      <c r="I37" s="1" t="str">
        <f t="shared" si="7"/>
        <v>6</v>
      </c>
      <c r="J37" s="1" t="str">
        <f t="shared" si="8"/>
        <v>16</v>
      </c>
      <c r="K37" s="1">
        <f t="shared" si="9"/>
        <v>6.16</v>
      </c>
      <c r="L37" s="1" t="s">
        <v>16</v>
      </c>
      <c r="M37" s="1" t="s">
        <v>0</v>
      </c>
    </row>
    <row r="38" spans="1:13" x14ac:dyDescent="0.3">
      <c r="A38" s="1">
        <v>42.2</v>
      </c>
      <c r="B38" s="1">
        <v>36</v>
      </c>
      <c r="C38" s="2">
        <v>42574</v>
      </c>
      <c r="D38" s="1">
        <v>4</v>
      </c>
      <c r="E38" s="1">
        <v>55</v>
      </c>
      <c r="F38" s="1">
        <v>19</v>
      </c>
      <c r="G38" s="1">
        <f t="shared" si="5"/>
        <v>6.9980252764612949</v>
      </c>
      <c r="H38" s="1">
        <f t="shared" si="6"/>
        <v>59.881516587677694</v>
      </c>
      <c r="I38" s="1" t="str">
        <f t="shared" si="7"/>
        <v>6</v>
      </c>
      <c r="J38" s="1" t="str">
        <f t="shared" si="8"/>
        <v>59</v>
      </c>
      <c r="K38" s="1">
        <f t="shared" si="9"/>
        <v>6.59</v>
      </c>
      <c r="L38" s="1" t="s">
        <v>32</v>
      </c>
      <c r="M38" s="1" t="s">
        <v>0</v>
      </c>
    </row>
    <row r="39" spans="1:13" x14ac:dyDescent="0.3">
      <c r="A39" s="1">
        <v>42.2</v>
      </c>
      <c r="B39" s="1">
        <v>37</v>
      </c>
      <c r="C39" s="2">
        <v>42582</v>
      </c>
      <c r="D39" s="1">
        <v>4</v>
      </c>
      <c r="E39" s="1">
        <v>18</v>
      </c>
      <c r="F39" s="1">
        <v>15</v>
      </c>
      <c r="G39" s="1">
        <f t="shared" si="5"/>
        <v>6.1196682464454968</v>
      </c>
      <c r="H39" s="1">
        <f t="shared" si="6"/>
        <v>7.1800947867298071</v>
      </c>
      <c r="I39" s="1" t="str">
        <f t="shared" si="7"/>
        <v>6</v>
      </c>
      <c r="J39" s="1" t="str">
        <f t="shared" si="8"/>
        <v>7,</v>
      </c>
      <c r="K39" s="1">
        <f t="shared" si="9"/>
        <v>6.07</v>
      </c>
      <c r="L39" s="1" t="s">
        <v>33</v>
      </c>
      <c r="M39" s="1" t="s">
        <v>0</v>
      </c>
    </row>
    <row r="40" spans="1:13" x14ac:dyDescent="0.3">
      <c r="A40" s="1">
        <v>42.2</v>
      </c>
      <c r="B40" s="1">
        <v>38</v>
      </c>
      <c r="C40" s="2">
        <v>42592</v>
      </c>
      <c r="D40" s="1">
        <v>4</v>
      </c>
      <c r="E40" s="1">
        <v>29</v>
      </c>
      <c r="F40" s="1">
        <v>40</v>
      </c>
      <c r="G40" s="1">
        <f t="shared" si="5"/>
        <v>6.3902053712480251</v>
      </c>
      <c r="H40" s="1">
        <f t="shared" si="6"/>
        <v>23.412322274881507</v>
      </c>
      <c r="I40" s="1" t="str">
        <f t="shared" si="7"/>
        <v>6</v>
      </c>
      <c r="J40" s="1" t="str">
        <f t="shared" si="8"/>
        <v>23</v>
      </c>
      <c r="K40" s="1">
        <f t="shared" si="9"/>
        <v>6.23</v>
      </c>
      <c r="L40" s="1" t="s">
        <v>16</v>
      </c>
      <c r="M40" s="1" t="s">
        <v>0</v>
      </c>
    </row>
    <row r="41" spans="1:13" x14ac:dyDescent="0.3">
      <c r="A41" s="1">
        <v>42.2</v>
      </c>
      <c r="B41" s="1">
        <v>39</v>
      </c>
      <c r="C41" s="2">
        <v>42602</v>
      </c>
      <c r="D41" s="1">
        <v>4</v>
      </c>
      <c r="E41" s="1">
        <v>31</v>
      </c>
      <c r="F41" s="1">
        <v>30</v>
      </c>
      <c r="G41" s="1">
        <f t="shared" si="5"/>
        <v>6.4336492890995256</v>
      </c>
      <c r="H41" s="1">
        <f t="shared" si="6"/>
        <v>26.018957345971536</v>
      </c>
      <c r="I41" s="1" t="str">
        <f t="shared" si="7"/>
        <v>6</v>
      </c>
      <c r="J41" s="1" t="str">
        <f t="shared" si="8"/>
        <v>26</v>
      </c>
      <c r="K41" s="1">
        <f t="shared" si="9"/>
        <v>6.26</v>
      </c>
      <c r="L41" s="1" t="s">
        <v>38</v>
      </c>
      <c r="M41" s="1" t="s">
        <v>0</v>
      </c>
    </row>
    <row r="42" spans="1:13" x14ac:dyDescent="0.3">
      <c r="A42" s="1">
        <v>42.2</v>
      </c>
      <c r="B42" s="1">
        <v>40</v>
      </c>
      <c r="C42" s="2">
        <v>42603</v>
      </c>
      <c r="D42" s="1">
        <v>4</v>
      </c>
      <c r="E42" s="1">
        <v>52</v>
      </c>
      <c r="F42" s="1">
        <v>23</v>
      </c>
      <c r="G42" s="1">
        <f t="shared" si="5"/>
        <v>6.9285150078988931</v>
      </c>
      <c r="H42" s="1">
        <f t="shared" si="6"/>
        <v>55.710900473933584</v>
      </c>
      <c r="I42" s="1" t="str">
        <f t="shared" si="7"/>
        <v>6</v>
      </c>
      <c r="J42" s="1" t="str">
        <f t="shared" si="8"/>
        <v>55</v>
      </c>
      <c r="K42" s="1">
        <f t="shared" si="9"/>
        <v>6.55</v>
      </c>
      <c r="L42" s="1" t="s">
        <v>31</v>
      </c>
      <c r="M42" s="1" t="s">
        <v>0</v>
      </c>
    </row>
    <row r="43" spans="1:13" x14ac:dyDescent="0.3">
      <c r="A43" s="1">
        <v>42.2</v>
      </c>
      <c r="B43" s="1">
        <v>41</v>
      </c>
      <c r="C43" s="2">
        <v>42606</v>
      </c>
      <c r="D43" s="1">
        <v>4</v>
      </c>
      <c r="E43" s="1">
        <v>38</v>
      </c>
      <c r="F43" s="1">
        <v>11</v>
      </c>
      <c r="G43" s="1">
        <f t="shared" si="5"/>
        <v>6.5920221169036335</v>
      </c>
      <c r="H43" s="1">
        <f t="shared" si="6"/>
        <v>35.521327014218009</v>
      </c>
      <c r="I43" s="1" t="str">
        <f t="shared" si="7"/>
        <v>6</v>
      </c>
      <c r="J43" s="1" t="str">
        <f t="shared" si="8"/>
        <v>35</v>
      </c>
      <c r="K43" s="1">
        <f t="shared" si="9"/>
        <v>6.35</v>
      </c>
      <c r="L43" s="1" t="s">
        <v>32</v>
      </c>
      <c r="M43" s="1" t="s">
        <v>0</v>
      </c>
    </row>
    <row r="44" spans="1:13" x14ac:dyDescent="0.3">
      <c r="A44" s="1">
        <v>42.2</v>
      </c>
      <c r="B44" s="1">
        <v>42</v>
      </c>
      <c r="C44" s="2">
        <v>42631</v>
      </c>
      <c r="D44" s="1">
        <v>4</v>
      </c>
      <c r="E44" s="1">
        <v>52</v>
      </c>
      <c r="F44" s="1">
        <v>39</v>
      </c>
      <c r="G44" s="1">
        <f t="shared" si="5"/>
        <v>6.9348341232227479</v>
      </c>
      <c r="H44" s="1">
        <f t="shared" si="6"/>
        <v>56.090047393364877</v>
      </c>
      <c r="I44" s="1" t="str">
        <f t="shared" si="7"/>
        <v>6</v>
      </c>
      <c r="J44" s="1" t="str">
        <f t="shared" si="8"/>
        <v>56</v>
      </c>
      <c r="K44" s="1">
        <f t="shared" si="9"/>
        <v>6.5600000000000005</v>
      </c>
      <c r="L44" s="1" t="s">
        <v>16</v>
      </c>
      <c r="M44" s="1" t="s">
        <v>0</v>
      </c>
    </row>
    <row r="45" spans="1:13" x14ac:dyDescent="0.3">
      <c r="A45" s="1">
        <v>42.2</v>
      </c>
      <c r="B45" s="1">
        <v>43</v>
      </c>
      <c r="C45" s="2">
        <v>42645</v>
      </c>
      <c r="D45" s="1">
        <v>4</v>
      </c>
      <c r="E45" s="1">
        <v>10</v>
      </c>
      <c r="F45" s="1">
        <v>50</v>
      </c>
      <c r="G45" s="1">
        <f t="shared" si="5"/>
        <v>5.9439178515007898</v>
      </c>
      <c r="H45" s="1">
        <f t="shared" si="6"/>
        <v>56.63507109004739</v>
      </c>
      <c r="I45" s="1" t="str">
        <f t="shared" si="7"/>
        <v>5</v>
      </c>
      <c r="J45" s="1" t="str">
        <f t="shared" si="8"/>
        <v>56</v>
      </c>
      <c r="K45" s="1">
        <f t="shared" si="9"/>
        <v>5.5600000000000005</v>
      </c>
      <c r="L45" s="1" t="s">
        <v>25</v>
      </c>
      <c r="M45" s="1" t="s">
        <v>0</v>
      </c>
    </row>
    <row r="46" spans="1:13" x14ac:dyDescent="0.3">
      <c r="A46" s="1">
        <v>42.2</v>
      </c>
      <c r="B46" s="1">
        <v>44</v>
      </c>
      <c r="C46" s="2">
        <v>42674</v>
      </c>
      <c r="D46" s="1">
        <v>4</v>
      </c>
      <c r="E46" s="1">
        <v>13</v>
      </c>
      <c r="F46" s="1">
        <v>54</v>
      </c>
      <c r="G46" s="1">
        <f t="shared" si="5"/>
        <v>6.0165876777251182</v>
      </c>
      <c r="H46" s="1">
        <f t="shared" si="6"/>
        <v>0.9952606635070893</v>
      </c>
      <c r="I46" s="1" t="str">
        <f t="shared" si="7"/>
        <v>6</v>
      </c>
      <c r="J46" s="1" t="str">
        <f t="shared" si="8"/>
        <v>0,</v>
      </c>
      <c r="K46" s="1">
        <f t="shared" si="9"/>
        <v>6</v>
      </c>
      <c r="L46" s="1" t="s">
        <v>15</v>
      </c>
      <c r="M46" s="1" t="s">
        <v>2</v>
      </c>
    </row>
    <row r="47" spans="1:13" x14ac:dyDescent="0.3">
      <c r="A47" s="1">
        <v>42.2</v>
      </c>
      <c r="B47" s="1">
        <v>45</v>
      </c>
      <c r="C47" s="2">
        <v>42692</v>
      </c>
      <c r="D47" s="1">
        <v>4</v>
      </c>
      <c r="E47" s="1">
        <v>55</v>
      </c>
      <c r="F47" s="1">
        <v>38</v>
      </c>
      <c r="G47" s="1">
        <f t="shared" si="5"/>
        <v>7.0055292259083721</v>
      </c>
      <c r="H47" s="1">
        <f t="shared" si="6"/>
        <v>0.33175355450232757</v>
      </c>
      <c r="I47" s="1" t="str">
        <f t="shared" si="7"/>
        <v>7</v>
      </c>
      <c r="J47" s="1" t="str">
        <f t="shared" si="8"/>
        <v>0,</v>
      </c>
      <c r="K47" s="1">
        <f t="shared" si="9"/>
        <v>7</v>
      </c>
      <c r="L47" s="1" t="s">
        <v>26</v>
      </c>
      <c r="M47" s="1" t="s">
        <v>0</v>
      </c>
    </row>
    <row r="48" spans="1:13" x14ac:dyDescent="0.3">
      <c r="A48" s="1">
        <v>42.2</v>
      </c>
      <c r="B48" s="1">
        <v>46</v>
      </c>
      <c r="C48" s="2">
        <v>42700</v>
      </c>
      <c r="D48" s="1">
        <v>4</v>
      </c>
      <c r="E48" s="1">
        <v>35</v>
      </c>
      <c r="F48" s="1">
        <v>28</v>
      </c>
      <c r="G48" s="1">
        <f t="shared" si="5"/>
        <v>6.5276461295418633</v>
      </c>
      <c r="H48" s="1">
        <f t="shared" si="6"/>
        <v>31.658767772511798</v>
      </c>
      <c r="I48" s="1" t="str">
        <f t="shared" si="7"/>
        <v>6</v>
      </c>
      <c r="J48" s="1" t="str">
        <f t="shared" si="8"/>
        <v>31</v>
      </c>
      <c r="K48" s="1">
        <f t="shared" si="9"/>
        <v>6.31</v>
      </c>
      <c r="L48" s="1" t="s">
        <v>20</v>
      </c>
      <c r="M48" s="1" t="s">
        <v>0</v>
      </c>
    </row>
    <row r="49" spans="1:13" x14ac:dyDescent="0.3">
      <c r="A49" s="1">
        <v>42.2</v>
      </c>
      <c r="B49" s="1">
        <v>47</v>
      </c>
      <c r="C49" s="2">
        <v>42721</v>
      </c>
      <c r="D49" s="1">
        <v>4</v>
      </c>
      <c r="E49" s="1">
        <v>19</v>
      </c>
      <c r="F49" s="1">
        <v>2</v>
      </c>
      <c r="G49" s="1">
        <f t="shared" si="5"/>
        <v>6.1382306477093209</v>
      </c>
      <c r="H49" s="1">
        <f t="shared" si="6"/>
        <v>8.2938388625592552</v>
      </c>
      <c r="I49" s="1" t="str">
        <f t="shared" si="7"/>
        <v>6</v>
      </c>
      <c r="J49" s="1" t="str">
        <f t="shared" si="8"/>
        <v>8,</v>
      </c>
      <c r="K49" s="1">
        <f t="shared" si="9"/>
        <v>6.08</v>
      </c>
      <c r="L49" s="1" t="s">
        <v>32</v>
      </c>
      <c r="M49" s="1" t="s">
        <v>0</v>
      </c>
    </row>
    <row r="50" spans="1:13" x14ac:dyDescent="0.3">
      <c r="A50" s="1">
        <v>42.2</v>
      </c>
      <c r="B50" s="1">
        <v>48</v>
      </c>
      <c r="C50" s="2">
        <v>42727</v>
      </c>
      <c r="D50" s="1">
        <v>4</v>
      </c>
      <c r="E50" s="1">
        <v>29</v>
      </c>
      <c r="F50" s="1">
        <v>9</v>
      </c>
      <c r="G50" s="1">
        <f t="shared" si="5"/>
        <v>6.3779620853080559</v>
      </c>
      <c r="H50" s="1">
        <f t="shared" si="6"/>
        <v>22.677725118483352</v>
      </c>
      <c r="I50" s="1" t="str">
        <f t="shared" si="7"/>
        <v>6</v>
      </c>
      <c r="J50" s="1" t="str">
        <f t="shared" si="8"/>
        <v>22</v>
      </c>
      <c r="K50" s="1">
        <f t="shared" si="9"/>
        <v>6.22</v>
      </c>
      <c r="L50" s="1" t="s">
        <v>16</v>
      </c>
      <c r="M50" s="1" t="s">
        <v>0</v>
      </c>
    </row>
    <row r="51" spans="1:13" x14ac:dyDescent="0.3">
      <c r="A51" s="1">
        <v>42.2</v>
      </c>
      <c r="B51" s="1">
        <v>49</v>
      </c>
      <c r="C51" s="2">
        <v>42750</v>
      </c>
      <c r="D51" s="1">
        <v>4</v>
      </c>
      <c r="E51" s="1">
        <v>28</v>
      </c>
      <c r="F51" s="1">
        <v>16</v>
      </c>
      <c r="G51" s="1">
        <f t="shared" si="5"/>
        <v>6.3570300157977879</v>
      </c>
      <c r="H51" s="1">
        <f t="shared" si="6"/>
        <v>21.421800947867276</v>
      </c>
      <c r="I51" s="1" t="str">
        <f t="shared" si="7"/>
        <v>6</v>
      </c>
      <c r="J51" s="1" t="str">
        <f t="shared" si="8"/>
        <v>21</v>
      </c>
      <c r="K51" s="1">
        <f t="shared" si="9"/>
        <v>6.21</v>
      </c>
      <c r="L51" s="1" t="s">
        <v>32</v>
      </c>
      <c r="M51" s="1" t="s">
        <v>0</v>
      </c>
    </row>
    <row r="52" spans="1:13" x14ac:dyDescent="0.3">
      <c r="A52" s="1">
        <v>42.2</v>
      </c>
      <c r="B52" s="1">
        <v>50</v>
      </c>
      <c r="C52" s="2">
        <v>42764</v>
      </c>
      <c r="D52" s="1">
        <v>4</v>
      </c>
      <c r="E52" s="1">
        <v>10</v>
      </c>
      <c r="F52" s="1">
        <v>23</v>
      </c>
      <c r="G52" s="1">
        <f t="shared" si="5"/>
        <v>5.9332543443917842</v>
      </c>
      <c r="H52" s="1">
        <f t="shared" si="6"/>
        <v>55.995260663507054</v>
      </c>
      <c r="I52" s="1" t="str">
        <f t="shared" si="7"/>
        <v>5</v>
      </c>
      <c r="J52" s="1" t="str">
        <f t="shared" si="8"/>
        <v>55</v>
      </c>
      <c r="K52" s="1">
        <f t="shared" si="9"/>
        <v>5.55</v>
      </c>
      <c r="L52" s="1" t="s">
        <v>19</v>
      </c>
      <c r="M52" s="1" t="s">
        <v>4</v>
      </c>
    </row>
    <row r="53" spans="1:13" x14ac:dyDescent="0.3">
      <c r="A53" s="1">
        <v>42.2</v>
      </c>
      <c r="B53" s="1">
        <v>51</v>
      </c>
      <c r="C53" s="2">
        <v>42777</v>
      </c>
      <c r="D53" s="1">
        <v>4</v>
      </c>
      <c r="E53" s="1">
        <v>36</v>
      </c>
      <c r="F53" s="1">
        <v>57</v>
      </c>
      <c r="G53" s="1">
        <f t="shared" si="5"/>
        <v>6.5627962085308047</v>
      </c>
      <c r="H53" s="1">
        <f t="shared" si="6"/>
        <v>33.767772511848278</v>
      </c>
      <c r="I53" s="1" t="str">
        <f t="shared" si="7"/>
        <v>6</v>
      </c>
      <c r="J53" s="1" t="str">
        <f t="shared" si="8"/>
        <v>33</v>
      </c>
      <c r="K53" s="1">
        <f t="shared" si="9"/>
        <v>6.33</v>
      </c>
      <c r="L53" s="1" t="s">
        <v>16</v>
      </c>
      <c r="M53" s="1" t="s">
        <v>0</v>
      </c>
    </row>
    <row r="54" spans="1:13" x14ac:dyDescent="0.3">
      <c r="A54" s="1">
        <v>42.2</v>
      </c>
      <c r="B54" s="1">
        <v>52</v>
      </c>
      <c r="C54" s="2">
        <v>42798</v>
      </c>
      <c r="D54" s="1">
        <v>4</v>
      </c>
      <c r="E54" s="1">
        <v>17</v>
      </c>
      <c r="F54" s="1">
        <v>55</v>
      </c>
      <c r="G54" s="1">
        <f t="shared" si="5"/>
        <v>6.1117693522906791</v>
      </c>
      <c r="H54" s="1">
        <f t="shared" si="6"/>
        <v>6.7061611374407448</v>
      </c>
      <c r="I54" s="1" t="str">
        <f t="shared" si="7"/>
        <v>6</v>
      </c>
      <c r="J54" s="1" t="str">
        <f t="shared" si="8"/>
        <v>6,</v>
      </c>
      <c r="K54" s="1">
        <f t="shared" si="9"/>
        <v>6.06</v>
      </c>
      <c r="L54" s="1" t="s">
        <v>30</v>
      </c>
      <c r="M54" s="1" t="s">
        <v>0</v>
      </c>
    </row>
    <row r="55" spans="1:13" x14ac:dyDescent="0.3">
      <c r="A55" s="1">
        <v>42.2</v>
      </c>
      <c r="B55" s="1">
        <v>53</v>
      </c>
      <c r="C55" s="2">
        <v>42819</v>
      </c>
      <c r="D55" s="1">
        <v>4</v>
      </c>
      <c r="E55" s="1">
        <v>9</v>
      </c>
      <c r="F55" s="1">
        <v>59</v>
      </c>
      <c r="G55" s="1">
        <f t="shared" si="5"/>
        <v>5.9237756714060028</v>
      </c>
      <c r="H55" s="1">
        <f t="shared" si="6"/>
        <v>55.426540284360172</v>
      </c>
      <c r="I55" s="1" t="str">
        <f t="shared" si="7"/>
        <v>5</v>
      </c>
      <c r="J55" s="1" t="str">
        <f t="shared" si="8"/>
        <v>55</v>
      </c>
      <c r="K55" s="1">
        <f t="shared" si="9"/>
        <v>5.55</v>
      </c>
      <c r="L55" s="1" t="s">
        <v>21</v>
      </c>
      <c r="M55" s="1" t="s">
        <v>0</v>
      </c>
    </row>
    <row r="56" spans="1:13" x14ac:dyDescent="0.3">
      <c r="A56" s="1">
        <v>42.2</v>
      </c>
      <c r="B56" s="1">
        <v>54</v>
      </c>
      <c r="C56" s="2">
        <v>42839</v>
      </c>
      <c r="D56" s="1">
        <v>4</v>
      </c>
      <c r="E56" s="1">
        <v>29</v>
      </c>
      <c r="F56" s="1">
        <v>33</v>
      </c>
      <c r="G56" s="1">
        <f t="shared" si="5"/>
        <v>6.3874407582938391</v>
      </c>
      <c r="H56" s="1">
        <f t="shared" si="6"/>
        <v>23.246445497630344</v>
      </c>
      <c r="I56" s="1" t="str">
        <f t="shared" si="7"/>
        <v>6</v>
      </c>
      <c r="J56" s="1" t="str">
        <f t="shared" si="8"/>
        <v>23</v>
      </c>
      <c r="K56" s="1">
        <f t="shared" si="9"/>
        <v>6.23</v>
      </c>
      <c r="L56" s="1" t="s">
        <v>17</v>
      </c>
      <c r="M56" s="1" t="s">
        <v>0</v>
      </c>
    </row>
    <row r="57" spans="1:13" x14ac:dyDescent="0.3">
      <c r="A57" s="1">
        <v>42.2</v>
      </c>
      <c r="B57" s="1">
        <v>55</v>
      </c>
      <c r="C57" s="2">
        <v>42868</v>
      </c>
      <c r="D57" s="1">
        <v>4</v>
      </c>
      <c r="E57" s="1">
        <v>23</v>
      </c>
      <c r="F57" s="1">
        <v>30</v>
      </c>
      <c r="G57" s="1">
        <f t="shared" si="5"/>
        <v>6.2440758293838856</v>
      </c>
      <c r="H57" s="1">
        <f t="shared" si="6"/>
        <v>14.644549763033137</v>
      </c>
      <c r="I57" s="1" t="str">
        <f t="shared" si="7"/>
        <v>6</v>
      </c>
      <c r="J57" s="1" t="str">
        <f t="shared" si="8"/>
        <v>14</v>
      </c>
      <c r="K57" s="4">
        <f t="shared" si="9"/>
        <v>6.14</v>
      </c>
      <c r="L57" s="1" t="s">
        <v>34</v>
      </c>
      <c r="M57" s="1" t="s">
        <v>0</v>
      </c>
    </row>
    <row r="58" spans="1:13" x14ac:dyDescent="0.3">
      <c r="A58" s="1">
        <v>42.2</v>
      </c>
      <c r="B58" s="1">
        <v>56</v>
      </c>
      <c r="C58" s="2">
        <v>42911</v>
      </c>
      <c r="D58" s="1">
        <v>5</v>
      </c>
      <c r="E58" s="1">
        <v>0</v>
      </c>
      <c r="F58" s="1">
        <v>3</v>
      </c>
      <c r="G58" s="1">
        <f t="shared" si="5"/>
        <v>7.1101895734597154</v>
      </c>
      <c r="H58" s="1">
        <f t="shared" si="6"/>
        <v>6.6113744075829217</v>
      </c>
      <c r="I58" s="1" t="str">
        <f t="shared" si="7"/>
        <v>7</v>
      </c>
      <c r="J58" s="1" t="str">
        <f t="shared" si="8"/>
        <v>6,</v>
      </c>
      <c r="K58" s="1">
        <f t="shared" si="9"/>
        <v>7.06</v>
      </c>
      <c r="L58" s="1" t="s">
        <v>29</v>
      </c>
      <c r="M58" s="1" t="s">
        <v>0</v>
      </c>
    </row>
    <row r="59" spans="1:13" x14ac:dyDescent="0.3">
      <c r="A59" s="1">
        <v>42.2</v>
      </c>
      <c r="B59" s="1">
        <v>57</v>
      </c>
      <c r="C59" s="2">
        <v>42917</v>
      </c>
      <c r="D59" s="1">
        <v>4</v>
      </c>
      <c r="E59" s="1">
        <v>57</v>
      </c>
      <c r="F59" s="1">
        <v>17</v>
      </c>
      <c r="G59" s="1">
        <f t="shared" si="5"/>
        <v>7.0446287519747237</v>
      </c>
      <c r="H59" s="1">
        <f t="shared" si="6"/>
        <v>2.6777251184834228</v>
      </c>
      <c r="I59" s="1" t="str">
        <f t="shared" si="7"/>
        <v>7</v>
      </c>
      <c r="J59" s="1" t="str">
        <f t="shared" si="8"/>
        <v>2,</v>
      </c>
      <c r="K59" s="1">
        <f t="shared" si="9"/>
        <v>7.02</v>
      </c>
      <c r="L59" s="1" t="s">
        <v>18</v>
      </c>
      <c r="M59" s="1" t="s">
        <v>0</v>
      </c>
    </row>
    <row r="60" spans="1:13" x14ac:dyDescent="0.3">
      <c r="A60" s="1">
        <v>42.2</v>
      </c>
      <c r="B60" s="1">
        <v>58</v>
      </c>
      <c r="C60" s="2">
        <v>42952</v>
      </c>
      <c r="D60" s="1">
        <v>4</v>
      </c>
      <c r="E60" s="1">
        <v>43</v>
      </c>
      <c r="F60" s="1">
        <v>18</v>
      </c>
      <c r="G60" s="1">
        <f t="shared" si="5"/>
        <v>6.7132701421800949</v>
      </c>
      <c r="H60" s="1">
        <f t="shared" si="6"/>
        <v>42.796208530805693</v>
      </c>
      <c r="I60" s="1" t="str">
        <f t="shared" si="7"/>
        <v>6</v>
      </c>
      <c r="J60" s="1" t="str">
        <f t="shared" si="8"/>
        <v>42</v>
      </c>
      <c r="K60" s="1">
        <f t="shared" si="9"/>
        <v>6.42</v>
      </c>
      <c r="L60" s="1" t="s">
        <v>16</v>
      </c>
      <c r="M60" s="1" t="s">
        <v>0</v>
      </c>
    </row>
    <row r="61" spans="1:13" x14ac:dyDescent="0.3">
      <c r="A61" s="1">
        <v>42.2</v>
      </c>
      <c r="B61" s="1">
        <v>59</v>
      </c>
      <c r="C61" s="2">
        <v>42960</v>
      </c>
      <c r="D61" s="1">
        <v>5</v>
      </c>
      <c r="E61" s="1">
        <v>21</v>
      </c>
      <c r="F61" s="1">
        <v>42</v>
      </c>
      <c r="G61" s="1">
        <f t="shared" si="5"/>
        <v>7.6232227488151647</v>
      </c>
      <c r="H61" s="1">
        <f t="shared" si="6"/>
        <v>37.393364928909882</v>
      </c>
      <c r="I61" s="1" t="str">
        <f t="shared" si="7"/>
        <v>7</v>
      </c>
      <c r="J61" s="1" t="str">
        <f t="shared" si="8"/>
        <v>37</v>
      </c>
      <c r="K61" s="1">
        <f t="shared" si="9"/>
        <v>7.37</v>
      </c>
      <c r="L61" s="1" t="s">
        <v>12</v>
      </c>
      <c r="M61" s="1" t="s">
        <v>7</v>
      </c>
    </row>
    <row r="62" spans="1:13" x14ac:dyDescent="0.3">
      <c r="A62" s="1">
        <v>42.2</v>
      </c>
      <c r="B62" s="1">
        <v>60</v>
      </c>
      <c r="C62" s="2">
        <v>43009</v>
      </c>
      <c r="D62" s="1">
        <v>4</v>
      </c>
      <c r="E62" s="1">
        <v>20</v>
      </c>
      <c r="F62" s="1">
        <v>27</v>
      </c>
      <c r="G62" s="1">
        <f t="shared" si="5"/>
        <v>6.1718009478672977</v>
      </c>
      <c r="H62" s="1">
        <f t="shared" si="6"/>
        <v>10.308056872037863</v>
      </c>
      <c r="I62" s="1" t="str">
        <f t="shared" si="7"/>
        <v>6</v>
      </c>
      <c r="J62" s="1" t="str">
        <f t="shared" si="8"/>
        <v>10</v>
      </c>
      <c r="K62" s="1">
        <f t="shared" si="9"/>
        <v>6.1</v>
      </c>
      <c r="L62" s="1" t="s">
        <v>25</v>
      </c>
      <c r="M62" s="1" t="s">
        <v>0</v>
      </c>
    </row>
    <row r="63" spans="1:13" x14ac:dyDescent="0.3">
      <c r="A63" s="1">
        <v>42.2</v>
      </c>
      <c r="B63" s="1">
        <v>61</v>
      </c>
      <c r="C63" s="2">
        <v>43036</v>
      </c>
      <c r="D63" s="1">
        <v>4</v>
      </c>
      <c r="E63" s="1">
        <v>18</v>
      </c>
      <c r="F63" s="1">
        <v>25</v>
      </c>
      <c r="G63" s="1">
        <f t="shared" si="5"/>
        <v>6.123617693522907</v>
      </c>
      <c r="H63" s="1">
        <f t="shared" si="6"/>
        <v>7.4170616113744181</v>
      </c>
      <c r="I63" s="1" t="str">
        <f t="shared" si="7"/>
        <v>6</v>
      </c>
      <c r="J63" s="1" t="str">
        <f t="shared" si="8"/>
        <v>7,</v>
      </c>
      <c r="K63" s="1">
        <f t="shared" si="9"/>
        <v>6.07</v>
      </c>
      <c r="L63" s="1" t="s">
        <v>43</v>
      </c>
      <c r="M63" s="1" t="s">
        <v>0</v>
      </c>
    </row>
    <row r="64" spans="1:13" x14ac:dyDescent="0.3">
      <c r="A64" s="1">
        <v>42.2</v>
      </c>
      <c r="B64" s="1">
        <v>62</v>
      </c>
      <c r="C64" s="2">
        <v>43064</v>
      </c>
      <c r="D64" s="1">
        <v>4</v>
      </c>
      <c r="E64" s="1">
        <v>26</v>
      </c>
      <c r="F64" s="1">
        <v>39</v>
      </c>
      <c r="G64" s="1">
        <f t="shared" si="5"/>
        <v>6.3187203791469182</v>
      </c>
      <c r="H64" s="1">
        <f t="shared" si="6"/>
        <v>19.123222748815092</v>
      </c>
      <c r="I64" s="1" t="str">
        <f t="shared" si="7"/>
        <v>6</v>
      </c>
      <c r="J64" s="1" t="str">
        <f t="shared" si="8"/>
        <v>19</v>
      </c>
      <c r="K64" s="1">
        <f t="shared" si="9"/>
        <v>6.19</v>
      </c>
      <c r="L64" s="1" t="s">
        <v>66</v>
      </c>
      <c r="M64" s="1" t="s">
        <v>0</v>
      </c>
    </row>
    <row r="65" spans="1:13" x14ac:dyDescent="0.3">
      <c r="A65" s="1">
        <v>42.2</v>
      </c>
      <c r="B65" s="1">
        <v>63</v>
      </c>
      <c r="C65" s="2">
        <v>43072</v>
      </c>
      <c r="D65" s="1">
        <v>4</v>
      </c>
      <c r="E65" s="1">
        <v>26</v>
      </c>
      <c r="F65" s="1">
        <v>23</v>
      </c>
      <c r="G65" s="1">
        <f t="shared" si="5"/>
        <v>6.3124012638230642</v>
      </c>
      <c r="H65" s="1">
        <f t="shared" si="6"/>
        <v>18.744075829383853</v>
      </c>
      <c r="I65" s="1" t="str">
        <f t="shared" si="7"/>
        <v>6</v>
      </c>
      <c r="J65" s="1" t="str">
        <f t="shared" si="8"/>
        <v>18</v>
      </c>
      <c r="K65" s="1">
        <f t="shared" si="9"/>
        <v>6.18</v>
      </c>
      <c r="L65" s="1" t="s">
        <v>66</v>
      </c>
      <c r="M65" s="1" t="s">
        <v>0</v>
      </c>
    </row>
    <row r="66" spans="1:13" x14ac:dyDescent="0.3">
      <c r="A66" s="1">
        <v>42.2</v>
      </c>
      <c r="B66" s="1">
        <v>64</v>
      </c>
      <c r="C66" s="2">
        <v>43085</v>
      </c>
      <c r="D66" s="1">
        <v>4</v>
      </c>
      <c r="E66" s="1">
        <v>29</v>
      </c>
      <c r="F66" s="1">
        <v>50</v>
      </c>
      <c r="G66" s="1">
        <f t="shared" si="5"/>
        <v>6.3941548183254335</v>
      </c>
      <c r="H66" s="1">
        <f t="shared" si="6"/>
        <v>23.649289099526012</v>
      </c>
      <c r="I66" s="1" t="str">
        <f t="shared" si="7"/>
        <v>6</v>
      </c>
      <c r="J66" s="1" t="str">
        <f t="shared" si="8"/>
        <v>23</v>
      </c>
      <c r="K66" s="1">
        <f t="shared" si="9"/>
        <v>6.23</v>
      </c>
      <c r="L66" s="1" t="s">
        <v>66</v>
      </c>
      <c r="M66" s="1" t="s">
        <v>0</v>
      </c>
    </row>
    <row r="67" spans="1:13" x14ac:dyDescent="0.3">
      <c r="A67" s="1">
        <v>42.2</v>
      </c>
      <c r="B67" s="1">
        <v>65</v>
      </c>
      <c r="C67" s="2">
        <v>43092</v>
      </c>
      <c r="D67" s="1">
        <v>4</v>
      </c>
      <c r="E67" s="1">
        <v>28</v>
      </c>
      <c r="F67" s="1">
        <v>9</v>
      </c>
      <c r="G67" s="1">
        <f t="shared" ref="G67:G98" si="10">SUM((D67*60)+(E67)+(F67/60))/A67</f>
        <v>6.354265402843601</v>
      </c>
      <c r="H67" s="1">
        <f t="shared" ref="H67:H99" si="11">SUM((G67)-I67)*60</f>
        <v>21.255924170616058</v>
      </c>
      <c r="I67" s="1" t="str">
        <f t="shared" ref="I67:I99" si="12">LEFT(G67)</f>
        <v>6</v>
      </c>
      <c r="J67" s="1" t="str">
        <f t="shared" ref="J67:J99" si="13">LEFT(H67,2)</f>
        <v>21</v>
      </c>
      <c r="K67" s="1">
        <f t="shared" ref="K67:K99" si="14">SUM((I67)+(J67/100))</f>
        <v>6.21</v>
      </c>
      <c r="L67" s="1" t="s">
        <v>16</v>
      </c>
      <c r="M67" s="1" t="s">
        <v>0</v>
      </c>
    </row>
    <row r="68" spans="1:13" x14ac:dyDescent="0.3">
      <c r="A68" s="1">
        <v>42.2</v>
      </c>
      <c r="B68" s="1">
        <v>66</v>
      </c>
      <c r="C68" s="2">
        <v>43107</v>
      </c>
      <c r="D68" s="1">
        <v>4</v>
      </c>
      <c r="E68" s="1">
        <v>17</v>
      </c>
      <c r="F68" s="1">
        <v>57</v>
      </c>
      <c r="G68" s="1">
        <f t="shared" si="10"/>
        <v>6.1125592417061601</v>
      </c>
      <c r="H68" s="1">
        <f t="shared" si="11"/>
        <v>6.7535545023696031</v>
      </c>
      <c r="I68" s="1" t="str">
        <f t="shared" si="12"/>
        <v>6</v>
      </c>
      <c r="J68" s="1" t="str">
        <f t="shared" si="13"/>
        <v>6,</v>
      </c>
      <c r="K68" s="1">
        <f t="shared" si="14"/>
        <v>6.06</v>
      </c>
      <c r="L68" s="1" t="s">
        <v>66</v>
      </c>
      <c r="M68" s="1" t="s">
        <v>0</v>
      </c>
    </row>
    <row r="69" spans="1:13" x14ac:dyDescent="0.3">
      <c r="A69" s="1">
        <v>42.2</v>
      </c>
      <c r="B69" s="1">
        <v>67</v>
      </c>
      <c r="C69" s="2">
        <v>43163</v>
      </c>
      <c r="D69" s="1">
        <v>4</v>
      </c>
      <c r="E69" s="1">
        <v>34</v>
      </c>
      <c r="F69" s="1">
        <v>19</v>
      </c>
      <c r="G69" s="1">
        <f t="shared" si="10"/>
        <v>6.5003949447077405</v>
      </c>
      <c r="H69" s="1">
        <f t="shared" si="11"/>
        <v>30.023696682464429</v>
      </c>
      <c r="I69" s="1" t="str">
        <f t="shared" si="12"/>
        <v>6</v>
      </c>
      <c r="J69" s="1" t="str">
        <f t="shared" si="13"/>
        <v>30</v>
      </c>
      <c r="K69" s="1">
        <f t="shared" si="14"/>
        <v>6.3</v>
      </c>
      <c r="L69" s="1" t="s">
        <v>44</v>
      </c>
      <c r="M69" s="1" t="s">
        <v>9</v>
      </c>
    </row>
    <row r="70" spans="1:13" x14ac:dyDescent="0.3">
      <c r="A70" s="1">
        <v>42.2</v>
      </c>
      <c r="B70" s="1">
        <v>68</v>
      </c>
      <c r="C70" s="2">
        <v>43183</v>
      </c>
      <c r="D70" s="1">
        <v>4</v>
      </c>
      <c r="E70" s="1">
        <v>23</v>
      </c>
      <c r="F70" s="1">
        <v>26</v>
      </c>
      <c r="G70" s="1">
        <f t="shared" si="10"/>
        <v>6.2424960505529219</v>
      </c>
      <c r="H70" s="1">
        <f t="shared" si="11"/>
        <v>14.549763033175314</v>
      </c>
      <c r="I70" s="1" t="str">
        <f t="shared" si="12"/>
        <v>6</v>
      </c>
      <c r="J70" s="1" t="str">
        <f t="shared" si="13"/>
        <v>14</v>
      </c>
      <c r="K70" s="1">
        <f t="shared" si="14"/>
        <v>6.14</v>
      </c>
      <c r="L70" s="1" t="s">
        <v>21</v>
      </c>
      <c r="M70" s="1" t="s">
        <v>0</v>
      </c>
    </row>
    <row r="71" spans="1:13" x14ac:dyDescent="0.3">
      <c r="A71" s="1">
        <v>42.2</v>
      </c>
      <c r="B71" s="1">
        <v>69</v>
      </c>
      <c r="C71" s="2">
        <v>43219</v>
      </c>
      <c r="D71" s="1">
        <v>4</v>
      </c>
      <c r="E71" s="1">
        <v>20</v>
      </c>
      <c r="F71" s="1">
        <v>57</v>
      </c>
      <c r="G71" s="1">
        <f t="shared" si="10"/>
        <v>6.1836492890995256</v>
      </c>
      <c r="H71" s="1">
        <f t="shared" si="11"/>
        <v>11.018957345971536</v>
      </c>
      <c r="I71" s="1" t="str">
        <f t="shared" si="12"/>
        <v>6</v>
      </c>
      <c r="J71" s="1" t="str">
        <f t="shared" si="13"/>
        <v>11</v>
      </c>
      <c r="K71" s="1">
        <f t="shared" si="14"/>
        <v>6.11</v>
      </c>
      <c r="L71" s="1" t="s">
        <v>32</v>
      </c>
      <c r="M71" s="1" t="s">
        <v>0</v>
      </c>
    </row>
    <row r="72" spans="1:13" x14ac:dyDescent="0.3">
      <c r="A72" s="1">
        <v>42.2</v>
      </c>
      <c r="B72" s="1">
        <v>70</v>
      </c>
      <c r="C72" s="2">
        <v>43240</v>
      </c>
      <c r="D72" s="1">
        <v>4</v>
      </c>
      <c r="E72" s="1">
        <v>27</v>
      </c>
      <c r="F72" s="1">
        <v>58</v>
      </c>
      <c r="G72" s="1">
        <f t="shared" si="10"/>
        <v>6.3499210110584512</v>
      </c>
      <c r="H72" s="1">
        <f t="shared" si="11"/>
        <v>20.995260663507072</v>
      </c>
      <c r="I72" s="1" t="str">
        <f t="shared" si="12"/>
        <v>6</v>
      </c>
      <c r="J72" s="1" t="str">
        <f t="shared" si="13"/>
        <v>20</v>
      </c>
      <c r="K72" s="1">
        <f t="shared" si="14"/>
        <v>6.2</v>
      </c>
      <c r="L72" s="1" t="s">
        <v>45</v>
      </c>
      <c r="M72" s="1" t="s">
        <v>10</v>
      </c>
    </row>
    <row r="73" spans="1:13" x14ac:dyDescent="0.3">
      <c r="A73" s="1">
        <v>42.2</v>
      </c>
      <c r="B73" s="1">
        <v>71</v>
      </c>
      <c r="C73" s="2">
        <v>43246</v>
      </c>
      <c r="D73" s="1">
        <v>5</v>
      </c>
      <c r="E73" s="1">
        <v>7</v>
      </c>
      <c r="F73" s="1">
        <v>4</v>
      </c>
      <c r="G73" s="1">
        <f t="shared" si="10"/>
        <v>7.276461295418641</v>
      </c>
      <c r="H73" s="1">
        <f t="shared" si="11"/>
        <v>16.587677725118457</v>
      </c>
      <c r="I73" s="1" t="str">
        <f t="shared" si="12"/>
        <v>7</v>
      </c>
      <c r="J73" s="1" t="str">
        <f t="shared" si="13"/>
        <v>16</v>
      </c>
      <c r="K73" s="1">
        <f t="shared" si="14"/>
        <v>7.16</v>
      </c>
      <c r="L73" s="1" t="s">
        <v>34</v>
      </c>
      <c r="M73" s="1" t="s">
        <v>0</v>
      </c>
    </row>
    <row r="74" spans="1:13" x14ac:dyDescent="0.3">
      <c r="A74" s="1">
        <v>42.2</v>
      </c>
      <c r="B74" s="1">
        <v>72</v>
      </c>
      <c r="C74" s="2">
        <v>43344</v>
      </c>
      <c r="D74" s="1">
        <v>5</v>
      </c>
      <c r="E74" s="1">
        <v>30</v>
      </c>
      <c r="F74" s="1">
        <v>2</v>
      </c>
      <c r="G74" s="1">
        <f t="shared" si="10"/>
        <v>7.8206951026856242</v>
      </c>
      <c r="H74" s="1">
        <f t="shared" si="11"/>
        <v>49.241706161137451</v>
      </c>
      <c r="I74" s="1" t="str">
        <f t="shared" si="12"/>
        <v>7</v>
      </c>
      <c r="J74" s="1" t="str">
        <f t="shared" si="13"/>
        <v>49</v>
      </c>
      <c r="K74" s="1">
        <f t="shared" si="14"/>
        <v>7.49</v>
      </c>
      <c r="L74" s="1" t="s">
        <v>58</v>
      </c>
      <c r="M74" s="1" t="s">
        <v>59</v>
      </c>
    </row>
    <row r="75" spans="1:13" x14ac:dyDescent="0.3">
      <c r="A75" s="1">
        <v>42.2</v>
      </c>
      <c r="B75" s="1">
        <v>73</v>
      </c>
      <c r="C75" s="2">
        <v>43373</v>
      </c>
      <c r="D75" s="1">
        <v>4</v>
      </c>
      <c r="E75" s="1">
        <v>40</v>
      </c>
      <c r="F75" s="1">
        <v>2</v>
      </c>
      <c r="G75" s="1">
        <f t="shared" si="10"/>
        <v>6.6358609794628753</v>
      </c>
      <c r="H75" s="1">
        <f t="shared" si="11"/>
        <v>38.151658767772517</v>
      </c>
      <c r="I75" s="1" t="str">
        <f t="shared" si="12"/>
        <v>6</v>
      </c>
      <c r="J75" s="1" t="str">
        <f t="shared" si="13"/>
        <v>38</v>
      </c>
      <c r="K75" s="1">
        <f t="shared" si="14"/>
        <v>6.38</v>
      </c>
      <c r="L75" s="1" t="s">
        <v>25</v>
      </c>
      <c r="M75" s="1" t="s">
        <v>0</v>
      </c>
    </row>
    <row r="76" spans="1:13" x14ac:dyDescent="0.3">
      <c r="A76" s="1">
        <v>42.2</v>
      </c>
      <c r="B76" s="1">
        <v>74</v>
      </c>
      <c r="C76" s="2">
        <v>43404</v>
      </c>
      <c r="D76" s="1">
        <v>4</v>
      </c>
      <c r="E76" s="1">
        <v>44</v>
      </c>
      <c r="F76" s="1">
        <v>52</v>
      </c>
      <c r="G76" s="1">
        <f t="shared" si="10"/>
        <v>6.7503949447077405</v>
      </c>
      <c r="H76" s="1">
        <f t="shared" si="11"/>
        <v>45.023696682464433</v>
      </c>
      <c r="I76" s="1" t="str">
        <f t="shared" si="12"/>
        <v>6</v>
      </c>
      <c r="J76" s="1" t="str">
        <f t="shared" si="13"/>
        <v>45</v>
      </c>
      <c r="K76" s="1">
        <f t="shared" si="14"/>
        <v>6.45</v>
      </c>
      <c r="L76" s="1" t="s">
        <v>67</v>
      </c>
      <c r="M76" s="1" t="s">
        <v>0</v>
      </c>
    </row>
    <row r="77" spans="1:13" x14ac:dyDescent="0.3">
      <c r="A77" s="1">
        <v>42.2</v>
      </c>
      <c r="B77" s="1">
        <v>75</v>
      </c>
      <c r="C77" s="2">
        <v>43421</v>
      </c>
      <c r="D77" s="1">
        <v>4</v>
      </c>
      <c r="E77" s="1">
        <v>42</v>
      </c>
      <c r="F77" s="1">
        <v>50</v>
      </c>
      <c r="G77" s="1">
        <f t="shared" si="10"/>
        <v>6.702211690363348</v>
      </c>
      <c r="H77" s="1">
        <f t="shared" si="11"/>
        <v>42.132701421800874</v>
      </c>
      <c r="I77" s="1" t="str">
        <f t="shared" si="12"/>
        <v>6</v>
      </c>
      <c r="J77" s="1" t="str">
        <f t="shared" si="13"/>
        <v>42</v>
      </c>
      <c r="K77" s="1">
        <f t="shared" si="14"/>
        <v>6.42</v>
      </c>
      <c r="L77" s="1" t="s">
        <v>66</v>
      </c>
      <c r="M77" s="1" t="s">
        <v>0</v>
      </c>
    </row>
    <row r="78" spans="1:13" x14ac:dyDescent="0.3">
      <c r="A78" s="1">
        <v>42.2</v>
      </c>
      <c r="B78" s="1">
        <v>76</v>
      </c>
      <c r="C78" s="2">
        <v>43431</v>
      </c>
      <c r="D78" s="1">
        <v>4</v>
      </c>
      <c r="E78" s="1">
        <v>39</v>
      </c>
      <c r="F78" s="1">
        <v>27</v>
      </c>
      <c r="G78" s="1">
        <f t="shared" si="10"/>
        <v>6.6220379146919424</v>
      </c>
      <c r="H78" s="1">
        <f t="shared" si="11"/>
        <v>37.322274881516542</v>
      </c>
      <c r="I78" s="1" t="str">
        <f t="shared" si="12"/>
        <v>6</v>
      </c>
      <c r="J78" s="1" t="str">
        <f t="shared" si="13"/>
        <v>37</v>
      </c>
      <c r="K78" s="1">
        <f t="shared" si="14"/>
        <v>6.37</v>
      </c>
      <c r="L78" s="1" t="s">
        <v>67</v>
      </c>
      <c r="M78" s="1" t="s">
        <v>0</v>
      </c>
    </row>
    <row r="79" spans="1:13" x14ac:dyDescent="0.3">
      <c r="A79" s="1">
        <v>42.2</v>
      </c>
      <c r="B79" s="1">
        <v>77</v>
      </c>
      <c r="C79" s="2">
        <v>43449</v>
      </c>
      <c r="D79" s="1">
        <v>4</v>
      </c>
      <c r="E79" s="1">
        <v>23</v>
      </c>
      <c r="F79" s="1">
        <v>3</v>
      </c>
      <c r="G79" s="1">
        <f t="shared" si="10"/>
        <v>6.233412322274881</v>
      </c>
      <c r="H79" s="1">
        <f t="shared" si="11"/>
        <v>14.004739336492857</v>
      </c>
      <c r="I79" s="1" t="str">
        <f t="shared" si="12"/>
        <v>6</v>
      </c>
      <c r="J79" s="1" t="str">
        <f t="shared" si="13"/>
        <v>14</v>
      </c>
      <c r="K79" s="1">
        <f t="shared" si="14"/>
        <v>6.14</v>
      </c>
      <c r="L79" s="1" t="s">
        <v>66</v>
      </c>
      <c r="M79" s="1" t="s">
        <v>0</v>
      </c>
    </row>
    <row r="80" spans="1:13" x14ac:dyDescent="0.3">
      <c r="A80" s="1">
        <v>42.2</v>
      </c>
      <c r="B80" s="1">
        <v>78</v>
      </c>
      <c r="C80" s="2">
        <v>43458</v>
      </c>
      <c r="D80" s="1">
        <v>4</v>
      </c>
      <c r="E80" s="1">
        <v>25</v>
      </c>
      <c r="F80" s="1">
        <v>38</v>
      </c>
      <c r="G80" s="1">
        <f t="shared" si="10"/>
        <v>6.2946287519747228</v>
      </c>
      <c r="H80" s="1">
        <f t="shared" si="11"/>
        <v>17.677725118483369</v>
      </c>
      <c r="I80" s="1" t="str">
        <f t="shared" si="12"/>
        <v>6</v>
      </c>
      <c r="J80" s="1" t="str">
        <f t="shared" si="13"/>
        <v>17</v>
      </c>
      <c r="K80" s="1">
        <f t="shared" si="14"/>
        <v>6.17</v>
      </c>
      <c r="L80" s="1" t="s">
        <v>66</v>
      </c>
      <c r="M80" s="1" t="s">
        <v>0</v>
      </c>
    </row>
    <row r="81" spans="1:13" x14ac:dyDescent="0.3">
      <c r="A81" s="1">
        <v>42.2</v>
      </c>
      <c r="B81" s="1">
        <v>79</v>
      </c>
      <c r="C81" s="2">
        <v>43468</v>
      </c>
      <c r="D81" s="1">
        <v>4</v>
      </c>
      <c r="E81" s="1">
        <v>29</v>
      </c>
      <c r="F81" s="1">
        <v>2</v>
      </c>
      <c r="G81" s="1">
        <f t="shared" si="10"/>
        <v>6.3751974723538707</v>
      </c>
      <c r="H81" s="1">
        <f t="shared" si="11"/>
        <v>22.511848341232241</v>
      </c>
      <c r="I81" s="1" t="str">
        <f t="shared" si="12"/>
        <v>6</v>
      </c>
      <c r="J81" s="1" t="str">
        <f t="shared" si="13"/>
        <v>22</v>
      </c>
      <c r="K81" s="1">
        <f t="shared" si="14"/>
        <v>6.22</v>
      </c>
      <c r="L81" s="1" t="s">
        <v>66</v>
      </c>
      <c r="M81" s="1" t="s">
        <v>0</v>
      </c>
    </row>
    <row r="82" spans="1:13" x14ac:dyDescent="0.3">
      <c r="A82" s="1">
        <v>42.2</v>
      </c>
      <c r="B82" s="1">
        <v>80</v>
      </c>
      <c r="C82" s="2">
        <v>43488</v>
      </c>
      <c r="D82" s="1">
        <v>4</v>
      </c>
      <c r="E82" s="1">
        <v>27</v>
      </c>
      <c r="F82" s="1">
        <v>50</v>
      </c>
      <c r="G82" s="1">
        <f t="shared" si="10"/>
        <v>6.3467614533965238</v>
      </c>
      <c r="H82" s="1">
        <f t="shared" si="11"/>
        <v>20.805687203791425</v>
      </c>
      <c r="I82" s="1" t="str">
        <f t="shared" si="12"/>
        <v>6</v>
      </c>
      <c r="J82" s="1" t="str">
        <f t="shared" si="13"/>
        <v>20</v>
      </c>
      <c r="K82" s="1">
        <f t="shared" si="14"/>
        <v>6.2</v>
      </c>
      <c r="L82" s="1" t="s">
        <v>66</v>
      </c>
      <c r="M82" s="1" t="s">
        <v>0</v>
      </c>
    </row>
    <row r="83" spans="1:13" x14ac:dyDescent="0.3">
      <c r="A83" s="1">
        <v>42.2</v>
      </c>
      <c r="B83" s="1">
        <v>81</v>
      </c>
      <c r="C83" s="2">
        <v>43511</v>
      </c>
      <c r="D83" s="1">
        <v>4</v>
      </c>
      <c r="E83" s="1">
        <v>29</v>
      </c>
      <c r="F83" s="1">
        <v>23</v>
      </c>
      <c r="G83" s="1">
        <f t="shared" si="10"/>
        <v>6.3834913112164289</v>
      </c>
      <c r="H83" s="1">
        <f t="shared" si="11"/>
        <v>23.009478672985733</v>
      </c>
      <c r="I83" s="1" t="str">
        <f t="shared" si="12"/>
        <v>6</v>
      </c>
      <c r="J83" s="1" t="str">
        <f t="shared" si="13"/>
        <v>23</v>
      </c>
      <c r="K83" s="1">
        <f t="shared" si="14"/>
        <v>6.23</v>
      </c>
      <c r="L83" s="1" t="s">
        <v>66</v>
      </c>
      <c r="M83" s="1" t="s">
        <v>0</v>
      </c>
    </row>
    <row r="84" spans="1:13" x14ac:dyDescent="0.3">
      <c r="A84" s="1">
        <v>42.2</v>
      </c>
      <c r="B84" s="1">
        <v>82</v>
      </c>
      <c r="C84" s="2">
        <v>43562</v>
      </c>
      <c r="D84" s="1">
        <v>4</v>
      </c>
      <c r="E84" s="1">
        <v>57</v>
      </c>
      <c r="F84" s="1">
        <v>49</v>
      </c>
      <c r="G84" s="1">
        <f t="shared" si="10"/>
        <v>7.0572669826224326</v>
      </c>
      <c r="H84" s="1">
        <f t="shared" si="11"/>
        <v>3.4360189573459543</v>
      </c>
      <c r="I84" s="1" t="str">
        <f t="shared" si="12"/>
        <v>7</v>
      </c>
      <c r="J84" s="1" t="str">
        <f t="shared" si="13"/>
        <v>3,</v>
      </c>
      <c r="K84" s="1">
        <f t="shared" si="14"/>
        <v>7.03</v>
      </c>
      <c r="L84" s="1" t="s">
        <v>66</v>
      </c>
      <c r="M84" s="1" t="s">
        <v>0</v>
      </c>
    </row>
    <row r="85" spans="1:13" x14ac:dyDescent="0.3">
      <c r="A85" s="1">
        <v>42.2</v>
      </c>
      <c r="B85" s="1">
        <v>83</v>
      </c>
      <c r="C85" s="2">
        <v>43582</v>
      </c>
      <c r="D85" s="1">
        <v>4</v>
      </c>
      <c r="E85" s="1">
        <v>51</v>
      </c>
      <c r="F85" s="1">
        <v>47</v>
      </c>
      <c r="G85" s="1">
        <f t="shared" si="10"/>
        <v>6.9142969984202214</v>
      </c>
      <c r="H85" s="1">
        <f t="shared" si="11"/>
        <v>54.857819905213283</v>
      </c>
      <c r="I85" s="1" t="str">
        <f t="shared" si="12"/>
        <v>6</v>
      </c>
      <c r="J85" s="1" t="str">
        <f t="shared" si="13"/>
        <v>54</v>
      </c>
      <c r="K85" s="1">
        <f t="shared" si="14"/>
        <v>6.54</v>
      </c>
      <c r="L85" s="1" t="s">
        <v>18</v>
      </c>
      <c r="M85" s="1" t="s">
        <v>0</v>
      </c>
    </row>
    <row r="86" spans="1:13" x14ac:dyDescent="0.3">
      <c r="A86" s="1">
        <v>42.2</v>
      </c>
      <c r="B86" s="1">
        <v>84</v>
      </c>
      <c r="C86" s="2">
        <v>43730</v>
      </c>
      <c r="D86" s="1">
        <v>5</v>
      </c>
      <c r="E86" s="1">
        <v>25</v>
      </c>
      <c r="F86" s="1">
        <v>49</v>
      </c>
      <c r="G86" s="1">
        <f t="shared" si="10"/>
        <v>7.7207740916271712</v>
      </c>
      <c r="H86" s="1">
        <f t="shared" si="11"/>
        <v>43.246445497630276</v>
      </c>
      <c r="I86" s="1" t="str">
        <f t="shared" si="12"/>
        <v>7</v>
      </c>
      <c r="J86" s="1" t="str">
        <f t="shared" si="13"/>
        <v>43</v>
      </c>
      <c r="K86" s="1">
        <f t="shared" si="14"/>
        <v>7.43</v>
      </c>
      <c r="L86" s="1" t="s">
        <v>60</v>
      </c>
      <c r="M86" s="1" t="s">
        <v>61</v>
      </c>
    </row>
    <row r="87" spans="1:13" x14ac:dyDescent="0.3">
      <c r="A87" s="1">
        <v>42.2</v>
      </c>
      <c r="B87" s="1">
        <v>85</v>
      </c>
      <c r="C87" s="2">
        <v>43769</v>
      </c>
      <c r="D87" s="1">
        <v>5</v>
      </c>
      <c r="E87" s="1">
        <v>5</v>
      </c>
      <c r="F87" s="1">
        <v>45</v>
      </c>
      <c r="G87" s="1">
        <f t="shared" si="10"/>
        <v>7.2452606635071088</v>
      </c>
      <c r="H87" s="1">
        <f t="shared" si="11"/>
        <v>14.715639810426531</v>
      </c>
      <c r="I87" s="1" t="str">
        <f t="shared" si="12"/>
        <v>7</v>
      </c>
      <c r="J87" s="1" t="str">
        <f t="shared" si="13"/>
        <v>14</v>
      </c>
      <c r="K87" s="1">
        <f t="shared" si="14"/>
        <v>7.14</v>
      </c>
      <c r="L87" s="1" t="s">
        <v>67</v>
      </c>
      <c r="M87" s="1" t="s">
        <v>0</v>
      </c>
    </row>
    <row r="88" spans="1:13" x14ac:dyDescent="0.3">
      <c r="A88" s="1">
        <v>42.2</v>
      </c>
      <c r="B88" s="1">
        <v>86</v>
      </c>
      <c r="C88" s="2">
        <v>43782</v>
      </c>
      <c r="D88" s="1">
        <v>5</v>
      </c>
      <c r="E88" s="1">
        <v>14</v>
      </c>
      <c r="F88" s="1">
        <v>10</v>
      </c>
      <c r="G88" s="1">
        <f t="shared" si="10"/>
        <v>7.4447077409162716</v>
      </c>
      <c r="H88" s="1">
        <f t="shared" si="11"/>
        <v>26.682464454976298</v>
      </c>
      <c r="I88" s="1" t="str">
        <f t="shared" si="12"/>
        <v>7</v>
      </c>
      <c r="J88" s="1" t="str">
        <f t="shared" si="13"/>
        <v>26</v>
      </c>
      <c r="K88" s="1">
        <f t="shared" si="14"/>
        <v>7.26</v>
      </c>
      <c r="L88" s="1" t="s">
        <v>67</v>
      </c>
      <c r="M88" s="1" t="s">
        <v>0</v>
      </c>
    </row>
    <row r="89" spans="1:13" x14ac:dyDescent="0.3">
      <c r="A89" s="1">
        <v>42.2</v>
      </c>
      <c r="B89" s="1">
        <v>87</v>
      </c>
      <c r="C89" s="2">
        <v>43800</v>
      </c>
      <c r="D89" s="1">
        <v>5</v>
      </c>
      <c r="E89" s="1">
        <v>4</v>
      </c>
      <c r="F89" s="1">
        <v>35</v>
      </c>
      <c r="G89" s="1">
        <f t="shared" si="10"/>
        <v>7.2176145339652438</v>
      </c>
      <c r="H89" s="1">
        <f t="shared" si="11"/>
        <v>13.056872037914626</v>
      </c>
      <c r="I89" s="1" t="str">
        <f t="shared" si="12"/>
        <v>7</v>
      </c>
      <c r="J89" s="1" t="str">
        <f t="shared" si="13"/>
        <v>13</v>
      </c>
      <c r="K89" s="1">
        <f t="shared" si="14"/>
        <v>7.13</v>
      </c>
      <c r="L89" s="1" t="s">
        <v>68</v>
      </c>
      <c r="M89" s="1" t="s">
        <v>0</v>
      </c>
    </row>
    <row r="90" spans="1:13" x14ac:dyDescent="0.3">
      <c r="A90" s="1">
        <v>42.2</v>
      </c>
      <c r="B90" s="1">
        <v>88</v>
      </c>
      <c r="C90" s="2">
        <v>43823</v>
      </c>
      <c r="D90" s="1">
        <v>4</v>
      </c>
      <c r="E90" s="1">
        <v>59</v>
      </c>
      <c r="F90" s="1">
        <v>11</v>
      </c>
      <c r="G90" s="1">
        <f t="shared" si="10"/>
        <v>7.0896524486571879</v>
      </c>
      <c r="H90" s="1">
        <f t="shared" si="11"/>
        <v>5.3791469194312747</v>
      </c>
      <c r="I90" s="1" t="str">
        <f t="shared" si="12"/>
        <v>7</v>
      </c>
      <c r="J90" s="1" t="str">
        <f t="shared" si="13"/>
        <v>5,</v>
      </c>
      <c r="K90" s="1">
        <f t="shared" si="14"/>
        <v>7.05</v>
      </c>
      <c r="L90" s="1" t="s">
        <v>66</v>
      </c>
      <c r="M90" s="1" t="s">
        <v>0</v>
      </c>
    </row>
    <row r="91" spans="1:13" x14ac:dyDescent="0.3">
      <c r="A91" s="1">
        <v>42.2</v>
      </c>
      <c r="B91" s="1">
        <v>89</v>
      </c>
      <c r="C91" s="2">
        <v>43853</v>
      </c>
      <c r="D91" s="1">
        <v>5</v>
      </c>
      <c r="E91" s="1">
        <v>12</v>
      </c>
      <c r="F91" s="1">
        <v>22</v>
      </c>
      <c r="G91" s="1">
        <f t="shared" si="10"/>
        <v>7.4020537124802521</v>
      </c>
      <c r="H91" s="1">
        <f t="shared" si="11"/>
        <v>24.123222748815127</v>
      </c>
      <c r="I91" s="1" t="str">
        <f t="shared" si="12"/>
        <v>7</v>
      </c>
      <c r="J91" s="1" t="str">
        <f t="shared" si="13"/>
        <v>24</v>
      </c>
      <c r="K91" s="1">
        <f t="shared" si="14"/>
        <v>7.24</v>
      </c>
      <c r="L91" s="1" t="s">
        <v>32</v>
      </c>
      <c r="M91" s="1" t="s">
        <v>0</v>
      </c>
    </row>
    <row r="92" spans="1:13" x14ac:dyDescent="0.3">
      <c r="A92" s="1">
        <v>42.2</v>
      </c>
      <c r="B92" s="1">
        <v>90</v>
      </c>
      <c r="C92" s="2">
        <v>43884</v>
      </c>
      <c r="D92" s="1">
        <v>5</v>
      </c>
      <c r="E92" s="1">
        <v>19</v>
      </c>
      <c r="F92" s="1">
        <v>57</v>
      </c>
      <c r="G92" s="1">
        <f t="shared" si="10"/>
        <v>7.5817535545023693</v>
      </c>
      <c r="H92" s="1">
        <f t="shared" si="11"/>
        <v>34.905213270142156</v>
      </c>
      <c r="I92" s="1" t="str">
        <f t="shared" si="12"/>
        <v>7</v>
      </c>
      <c r="J92" s="1" t="str">
        <f t="shared" si="13"/>
        <v>34</v>
      </c>
      <c r="K92" s="1">
        <f t="shared" si="14"/>
        <v>7.34</v>
      </c>
      <c r="L92" s="1" t="s">
        <v>62</v>
      </c>
      <c r="M92" s="1" t="s">
        <v>63</v>
      </c>
    </row>
    <row r="93" spans="1:13" x14ac:dyDescent="0.3">
      <c r="A93" s="1">
        <v>42.2</v>
      </c>
      <c r="B93" s="1">
        <v>91</v>
      </c>
      <c r="C93" s="2">
        <v>43906</v>
      </c>
      <c r="D93" s="1">
        <v>5</v>
      </c>
      <c r="E93" s="1">
        <v>7</v>
      </c>
      <c r="F93" s="1">
        <v>59</v>
      </c>
      <c r="G93" s="1">
        <f t="shared" si="10"/>
        <v>7.2981832543443916</v>
      </c>
      <c r="H93" s="1">
        <f t="shared" si="11"/>
        <v>17.890995260663498</v>
      </c>
      <c r="I93" s="1" t="str">
        <f t="shared" si="12"/>
        <v>7</v>
      </c>
      <c r="J93" s="1" t="str">
        <f t="shared" si="13"/>
        <v>17</v>
      </c>
      <c r="K93" s="1">
        <f t="shared" si="14"/>
        <v>7.17</v>
      </c>
      <c r="L93" s="1" t="s">
        <v>67</v>
      </c>
      <c r="M93" s="1" t="s">
        <v>0</v>
      </c>
    </row>
    <row r="94" spans="1:13" x14ac:dyDescent="0.3">
      <c r="A94" s="1">
        <v>42.2</v>
      </c>
      <c r="B94" s="1">
        <v>92</v>
      </c>
      <c r="C94" s="2">
        <v>43943</v>
      </c>
      <c r="D94" s="1">
        <v>4</v>
      </c>
      <c r="E94" s="1">
        <v>55</v>
      </c>
      <c r="F94" s="1">
        <v>23</v>
      </c>
      <c r="G94" s="1">
        <f t="shared" si="10"/>
        <v>6.9996050552922586</v>
      </c>
      <c r="H94" s="1">
        <f t="shared" si="11"/>
        <v>59.976303317535518</v>
      </c>
      <c r="I94" s="1" t="str">
        <f t="shared" si="12"/>
        <v>6</v>
      </c>
      <c r="J94" s="1" t="str">
        <f t="shared" si="13"/>
        <v>59</v>
      </c>
      <c r="K94" s="1">
        <f t="shared" si="14"/>
        <v>6.59</v>
      </c>
      <c r="L94" s="1" t="s">
        <v>67</v>
      </c>
      <c r="M94" s="1" t="s">
        <v>0</v>
      </c>
    </row>
    <row r="95" spans="1:13" x14ac:dyDescent="0.3">
      <c r="A95" s="1">
        <v>42.2</v>
      </c>
      <c r="B95" s="1">
        <v>93</v>
      </c>
      <c r="C95" s="2">
        <v>43958</v>
      </c>
      <c r="D95" s="1">
        <v>4</v>
      </c>
      <c r="E95" s="1">
        <v>41</v>
      </c>
      <c r="F95" s="1">
        <v>11</v>
      </c>
      <c r="G95" s="1">
        <f t="shared" si="10"/>
        <v>6.6631121642969982</v>
      </c>
      <c r="H95" s="1">
        <f t="shared" si="11"/>
        <v>39.786729857819893</v>
      </c>
      <c r="I95" s="1" t="str">
        <f t="shared" si="12"/>
        <v>6</v>
      </c>
      <c r="J95" s="1" t="str">
        <f t="shared" si="13"/>
        <v>39</v>
      </c>
      <c r="K95" s="1">
        <f t="shared" si="14"/>
        <v>6.39</v>
      </c>
      <c r="L95" s="1" t="s">
        <v>65</v>
      </c>
      <c r="M95" s="1" t="s">
        <v>0</v>
      </c>
    </row>
    <row r="96" spans="1:13" x14ac:dyDescent="0.3">
      <c r="A96" s="1">
        <v>42.2</v>
      </c>
      <c r="B96" s="1">
        <v>94</v>
      </c>
      <c r="C96" s="2">
        <v>43981</v>
      </c>
      <c r="D96" s="1">
        <v>5</v>
      </c>
      <c r="E96" s="1">
        <v>24</v>
      </c>
      <c r="F96" s="1">
        <v>14</v>
      </c>
      <c r="G96" s="1">
        <f t="shared" si="10"/>
        <v>7.6832543443917851</v>
      </c>
      <c r="H96" s="1">
        <f t="shared" si="11"/>
        <v>40.995260663507111</v>
      </c>
      <c r="I96" s="1" t="str">
        <f t="shared" si="12"/>
        <v>7</v>
      </c>
      <c r="J96" s="1" t="str">
        <f t="shared" si="13"/>
        <v>40</v>
      </c>
      <c r="K96" s="1">
        <f t="shared" si="14"/>
        <v>7.4</v>
      </c>
      <c r="L96" s="1" t="s">
        <v>64</v>
      </c>
      <c r="M96" s="1" t="s">
        <v>0</v>
      </c>
    </row>
    <row r="97" spans="1:13" x14ac:dyDescent="0.3">
      <c r="A97" s="1">
        <v>42.2</v>
      </c>
      <c r="B97" s="1">
        <v>95</v>
      </c>
      <c r="C97" s="2">
        <v>44068</v>
      </c>
      <c r="D97" s="1">
        <v>4</v>
      </c>
      <c r="E97" s="1">
        <v>41</v>
      </c>
      <c r="F97" s="1">
        <v>17</v>
      </c>
      <c r="G97" s="1">
        <f t="shared" si="10"/>
        <v>6.6654818325434437</v>
      </c>
      <c r="H97" s="1">
        <f t="shared" si="11"/>
        <v>39.928909952606624</v>
      </c>
      <c r="I97" s="1" t="str">
        <f t="shared" si="12"/>
        <v>6</v>
      </c>
      <c r="J97" s="1" t="str">
        <f t="shared" si="13"/>
        <v>39</v>
      </c>
      <c r="K97" s="1">
        <f t="shared" si="14"/>
        <v>6.39</v>
      </c>
      <c r="L97" s="1" t="s">
        <v>65</v>
      </c>
      <c r="M97" s="1" t="s">
        <v>0</v>
      </c>
    </row>
    <row r="98" spans="1:13" x14ac:dyDescent="0.3">
      <c r="A98" s="1">
        <v>42.2</v>
      </c>
      <c r="B98" s="1">
        <v>96</v>
      </c>
      <c r="C98" s="2">
        <v>44076</v>
      </c>
      <c r="D98" s="1">
        <v>4</v>
      </c>
      <c r="E98" s="1">
        <v>55</v>
      </c>
      <c r="F98" s="1">
        <v>17</v>
      </c>
      <c r="G98" s="1">
        <f t="shared" si="10"/>
        <v>6.9972353870458139</v>
      </c>
      <c r="H98" s="1">
        <f t="shared" si="11"/>
        <v>59.834123222748836</v>
      </c>
      <c r="I98" s="1" t="str">
        <f t="shared" si="12"/>
        <v>6</v>
      </c>
      <c r="J98" s="1" t="str">
        <f t="shared" si="13"/>
        <v>59</v>
      </c>
      <c r="K98" s="1">
        <f t="shared" si="14"/>
        <v>6.59</v>
      </c>
      <c r="L98" s="1" t="s">
        <v>67</v>
      </c>
      <c r="M98" s="1" t="s">
        <v>0</v>
      </c>
    </row>
    <row r="99" spans="1:13" x14ac:dyDescent="0.3">
      <c r="A99" s="1">
        <v>42.2</v>
      </c>
      <c r="B99" s="1">
        <v>97</v>
      </c>
      <c r="C99" s="2">
        <v>44100</v>
      </c>
      <c r="D99" s="1">
        <v>4</v>
      </c>
      <c r="E99" s="1">
        <v>51</v>
      </c>
      <c r="F99" s="1">
        <v>24</v>
      </c>
      <c r="G99" s="1">
        <f t="shared" ref="G99" si="15">SUM((D99*60)+(E99)+(F99/60))/A99</f>
        <v>6.9052132701421787</v>
      </c>
      <c r="H99" s="1">
        <f t="shared" si="11"/>
        <v>54.31279620853072</v>
      </c>
      <c r="I99" s="1" t="str">
        <f t="shared" si="12"/>
        <v>6</v>
      </c>
      <c r="J99" s="1" t="str">
        <f t="shared" si="13"/>
        <v>54</v>
      </c>
      <c r="K99" s="1">
        <f t="shared" si="14"/>
        <v>6.54</v>
      </c>
      <c r="L99" s="1" t="s">
        <v>70</v>
      </c>
      <c r="M99" s="1" t="s">
        <v>0</v>
      </c>
    </row>
    <row r="100" spans="1:13" x14ac:dyDescent="0.3">
      <c r="A100" s="1">
        <v>42.2</v>
      </c>
      <c r="B100" s="1">
        <v>98</v>
      </c>
      <c r="C100" s="2">
        <v>44128</v>
      </c>
      <c r="D100" s="1">
        <v>4</v>
      </c>
      <c r="E100" s="1">
        <v>24</v>
      </c>
      <c r="F100" s="1">
        <v>50</v>
      </c>
      <c r="G100" s="1">
        <f t="shared" ref="G100" si="16">SUM((D100*60)+(E100)+(F100/60))/A100</f>
        <v>6.2756714060031591</v>
      </c>
      <c r="H100" s="1">
        <f t="shared" ref="H100" si="17">SUM((G100)-I100)*60</f>
        <v>16.540284360189546</v>
      </c>
      <c r="I100" s="1" t="str">
        <f t="shared" ref="I100" si="18">LEFT(G100)</f>
        <v>6</v>
      </c>
      <c r="J100" s="1" t="str">
        <f t="shared" ref="J100" si="19">LEFT(H100,2)</f>
        <v>16</v>
      </c>
      <c r="K100" s="1">
        <f t="shared" ref="K100" si="20">SUM((I100)+(J100/100))</f>
        <v>6.16</v>
      </c>
      <c r="L100" s="1" t="s">
        <v>71</v>
      </c>
      <c r="M100" s="1" t="s">
        <v>0</v>
      </c>
    </row>
    <row r="101" spans="1:13" x14ac:dyDescent="0.3">
      <c r="A101" s="1">
        <v>42.2</v>
      </c>
      <c r="B101" s="1">
        <v>99</v>
      </c>
      <c r="C101" s="2">
        <v>44150</v>
      </c>
      <c r="D101" s="1">
        <v>4</v>
      </c>
      <c r="E101" s="1">
        <v>38</v>
      </c>
      <c r="F101" s="1">
        <v>23</v>
      </c>
      <c r="G101" s="1">
        <f t="shared" ref="G101" si="21">SUM((D101*60)+(E101)+(F101/60))/A101</f>
        <v>6.5967614533965238</v>
      </c>
      <c r="H101" s="1">
        <f t="shared" ref="H101" si="22">SUM((G101)-I101)*60</f>
        <v>35.805687203791422</v>
      </c>
      <c r="I101" s="1" t="str">
        <f t="shared" ref="I101" si="23">LEFT(G101)</f>
        <v>6</v>
      </c>
      <c r="J101" s="1" t="str">
        <f t="shared" ref="J101" si="24">LEFT(H101,2)</f>
        <v>35</v>
      </c>
      <c r="K101" s="1">
        <f t="shared" ref="K101" si="25">SUM((I101)+(J101/100))</f>
        <v>6.35</v>
      </c>
      <c r="L101" s="1" t="s">
        <v>72</v>
      </c>
      <c r="M101" s="1" t="s">
        <v>0</v>
      </c>
    </row>
    <row r="102" spans="1:13" x14ac:dyDescent="0.3">
      <c r="A102" s="1">
        <v>42.2</v>
      </c>
      <c r="B102" s="1">
        <v>100</v>
      </c>
      <c r="C102" s="2">
        <v>44159</v>
      </c>
      <c r="D102" s="1">
        <v>4</v>
      </c>
      <c r="E102" s="1">
        <v>50</v>
      </c>
      <c r="F102" s="1">
        <v>0</v>
      </c>
      <c r="G102" s="1">
        <f t="shared" ref="G102" si="26">SUM((D102*60)+(E102)+(F102/60))/A102</f>
        <v>6.8720379146919424</v>
      </c>
      <c r="H102" s="1">
        <f t="shared" ref="H102" si="27">SUM((G102)-I102)*60</f>
        <v>52.322274881516542</v>
      </c>
      <c r="I102" s="1" t="str">
        <f t="shared" ref="I102" si="28">LEFT(G102)</f>
        <v>6</v>
      </c>
      <c r="J102" s="1" t="str">
        <f t="shared" ref="J102" si="29">LEFT(H102,2)</f>
        <v>52</v>
      </c>
      <c r="K102" s="1">
        <f t="shared" ref="K102" si="30">SUM((I102)+(J102/100))</f>
        <v>6.52</v>
      </c>
      <c r="L102" s="1" t="s">
        <v>76</v>
      </c>
      <c r="M102" s="1" t="s">
        <v>0</v>
      </c>
    </row>
    <row r="103" spans="1:13" x14ac:dyDescent="0.3">
      <c r="A103" s="1">
        <v>42.2</v>
      </c>
      <c r="B103" s="1">
        <v>101</v>
      </c>
      <c r="C103" s="2">
        <v>44177</v>
      </c>
      <c r="D103" s="1">
        <v>4</v>
      </c>
      <c r="E103" s="1">
        <v>38</v>
      </c>
      <c r="F103" s="1">
        <v>0</v>
      </c>
      <c r="G103" s="1">
        <f t="shared" ref="G103:G104" si="31">SUM((D103*60)+(E103)+(F103/60))/A103</f>
        <v>6.5876777251184828</v>
      </c>
      <c r="H103" s="1">
        <f t="shared" ref="H103:H104" si="32">SUM((G103)-I103)*60</f>
        <v>35.260663507108973</v>
      </c>
      <c r="I103" s="1" t="str">
        <f t="shared" ref="I103:I104" si="33">LEFT(G103)</f>
        <v>6</v>
      </c>
      <c r="J103" s="1" t="str">
        <f t="shared" ref="J103:J104" si="34">LEFT(H103,2)</f>
        <v>35</v>
      </c>
      <c r="K103" s="1">
        <f t="shared" ref="K103:K104" si="35">SUM((I103)+(J103/100))</f>
        <v>6.35</v>
      </c>
      <c r="L103" s="1" t="s">
        <v>77</v>
      </c>
      <c r="M103" s="1" t="s">
        <v>0</v>
      </c>
    </row>
    <row r="104" spans="1:13" x14ac:dyDescent="0.3">
      <c r="A104" s="1">
        <v>42.2</v>
      </c>
      <c r="B104" s="1">
        <v>102</v>
      </c>
      <c r="C104" s="2">
        <v>44367</v>
      </c>
      <c r="D104" s="1">
        <v>5</v>
      </c>
      <c r="E104" s="1">
        <v>53</v>
      </c>
      <c r="F104" s="1">
        <v>53</v>
      </c>
      <c r="G104" s="1">
        <f t="shared" si="31"/>
        <v>8.3858609794628745</v>
      </c>
      <c r="H104" s="1">
        <f t="shared" si="32"/>
        <v>23.151658767772467</v>
      </c>
      <c r="I104" s="1" t="str">
        <f t="shared" si="33"/>
        <v>8</v>
      </c>
      <c r="J104" s="1" t="str">
        <f t="shared" si="34"/>
        <v>23</v>
      </c>
      <c r="K104" s="1">
        <f t="shared" si="35"/>
        <v>8.23</v>
      </c>
      <c r="L104" s="1" t="s">
        <v>78</v>
      </c>
      <c r="M104" s="1" t="s">
        <v>0</v>
      </c>
    </row>
    <row r="105" spans="1:13" x14ac:dyDescent="0.3">
      <c r="A105" s="1">
        <v>42.2</v>
      </c>
      <c r="B105" s="1">
        <v>103</v>
      </c>
      <c r="C105" s="2">
        <v>44429</v>
      </c>
      <c r="D105" s="1">
        <v>4</v>
      </c>
      <c r="E105" s="1">
        <v>38</v>
      </c>
      <c r="F105" s="1">
        <v>55</v>
      </c>
      <c r="G105" s="1">
        <f t="shared" ref="G105:G111" si="36">SUM((D105*60)+(E105)+(F105/60))/A105</f>
        <v>6.6093996840442335</v>
      </c>
      <c r="H105" s="1">
        <f t="shared" ref="H105:H111" si="37">SUM((G105)-I105)*60</f>
        <v>36.563981042654007</v>
      </c>
      <c r="I105" s="1" t="str">
        <f t="shared" ref="I105:I111" si="38">LEFT(G105)</f>
        <v>6</v>
      </c>
      <c r="J105" s="1" t="str">
        <f t="shared" ref="J105:J111" si="39">LEFT(H105,2)</f>
        <v>36</v>
      </c>
      <c r="K105" s="1">
        <f t="shared" ref="K105:K111" si="40">SUM((I105)+(J105/100))</f>
        <v>6.36</v>
      </c>
      <c r="L105" s="1" t="s">
        <v>79</v>
      </c>
      <c r="M105" s="1" t="s">
        <v>0</v>
      </c>
    </row>
    <row r="106" spans="1:13" x14ac:dyDescent="0.3">
      <c r="A106" s="1">
        <v>42.2</v>
      </c>
      <c r="B106" s="1">
        <v>104</v>
      </c>
      <c r="C106" s="2">
        <v>44465</v>
      </c>
      <c r="D106" s="1">
        <v>4</v>
      </c>
      <c r="E106" s="1">
        <v>45</v>
      </c>
      <c r="F106" s="1">
        <v>25</v>
      </c>
      <c r="G106" s="1">
        <f t="shared" si="36"/>
        <v>6.7634281200631907</v>
      </c>
      <c r="H106" s="1">
        <f t="shared" si="37"/>
        <v>45.805687203791443</v>
      </c>
      <c r="I106" s="1" t="str">
        <f t="shared" si="38"/>
        <v>6</v>
      </c>
      <c r="J106" s="1" t="str">
        <f t="shared" si="39"/>
        <v>45</v>
      </c>
      <c r="K106" s="1">
        <f t="shared" si="40"/>
        <v>6.45</v>
      </c>
      <c r="L106" s="1" t="s">
        <v>25</v>
      </c>
      <c r="M106" s="1" t="s">
        <v>0</v>
      </c>
    </row>
    <row r="107" spans="1:13" x14ac:dyDescent="0.3">
      <c r="A107" s="1">
        <v>42.2</v>
      </c>
      <c r="B107" s="1">
        <v>105</v>
      </c>
      <c r="C107" s="2">
        <v>44471</v>
      </c>
      <c r="D107" s="1">
        <v>4</v>
      </c>
      <c r="E107" s="1">
        <v>50</v>
      </c>
      <c r="F107" s="1">
        <v>12</v>
      </c>
      <c r="G107" s="1">
        <f t="shared" si="36"/>
        <v>6.8767772511848335</v>
      </c>
      <c r="H107" s="1">
        <f t="shared" si="37"/>
        <v>52.606635071090011</v>
      </c>
      <c r="I107" s="1" t="str">
        <f t="shared" si="38"/>
        <v>6</v>
      </c>
      <c r="J107" s="1" t="str">
        <f t="shared" si="39"/>
        <v>52</v>
      </c>
      <c r="K107" s="1">
        <f t="shared" si="40"/>
        <v>6.52</v>
      </c>
      <c r="L107" s="1" t="s">
        <v>80</v>
      </c>
      <c r="M107" s="1" t="s">
        <v>0</v>
      </c>
    </row>
    <row r="108" spans="1:13" x14ac:dyDescent="0.3">
      <c r="A108" s="1">
        <v>42.2</v>
      </c>
      <c r="B108" s="1">
        <v>106</v>
      </c>
      <c r="C108" s="2">
        <v>44514</v>
      </c>
      <c r="D108" s="1">
        <v>4</v>
      </c>
      <c r="E108" s="1">
        <v>38</v>
      </c>
      <c r="F108" s="1">
        <v>52</v>
      </c>
      <c r="G108" s="1">
        <f t="shared" si="36"/>
        <v>6.6082148499210112</v>
      </c>
      <c r="H108" s="1">
        <f t="shared" si="37"/>
        <v>36.492890995260666</v>
      </c>
      <c r="I108" s="1" t="str">
        <f t="shared" si="38"/>
        <v>6</v>
      </c>
      <c r="J108" s="1" t="str">
        <f t="shared" si="39"/>
        <v>36</v>
      </c>
      <c r="K108" s="1">
        <f t="shared" si="40"/>
        <v>6.36</v>
      </c>
      <c r="L108" s="1" t="s">
        <v>81</v>
      </c>
      <c r="M108" s="1" t="s">
        <v>82</v>
      </c>
    </row>
    <row r="109" spans="1:13" x14ac:dyDescent="0.3">
      <c r="A109" s="1">
        <v>42.2</v>
      </c>
      <c r="B109" s="1">
        <v>107</v>
      </c>
      <c r="C109" s="2">
        <v>44647</v>
      </c>
      <c r="D109" s="1">
        <v>4</v>
      </c>
      <c r="E109" s="1">
        <v>50</v>
      </c>
      <c r="F109" s="1">
        <v>57</v>
      </c>
      <c r="G109" s="1">
        <f t="shared" si="36"/>
        <v>6.8945497630331749</v>
      </c>
      <c r="H109" s="1">
        <f t="shared" si="37"/>
        <v>53.672985781990491</v>
      </c>
      <c r="I109" s="1" t="str">
        <f t="shared" si="38"/>
        <v>6</v>
      </c>
      <c r="J109" s="1" t="str">
        <f t="shared" si="39"/>
        <v>53</v>
      </c>
      <c r="K109" s="1">
        <f t="shared" si="40"/>
        <v>6.53</v>
      </c>
      <c r="L109" s="1" t="s">
        <v>83</v>
      </c>
      <c r="M109" s="1" t="s">
        <v>84</v>
      </c>
    </row>
    <row r="110" spans="1:13" x14ac:dyDescent="0.3">
      <c r="A110" s="1">
        <v>42.2</v>
      </c>
      <c r="B110" s="1">
        <v>108</v>
      </c>
      <c r="C110" s="2">
        <v>44794</v>
      </c>
      <c r="D110" s="1">
        <v>5</v>
      </c>
      <c r="E110" s="1">
        <v>12</v>
      </c>
      <c r="F110" s="1">
        <v>40</v>
      </c>
      <c r="G110" s="1">
        <f t="shared" si="36"/>
        <v>7.4091627172195889</v>
      </c>
      <c r="H110" s="1">
        <f t="shared" si="37"/>
        <v>24.549763033175331</v>
      </c>
      <c r="I110" s="1" t="str">
        <f t="shared" si="38"/>
        <v>7</v>
      </c>
      <c r="J110" s="1" t="str">
        <f t="shared" si="39"/>
        <v>24</v>
      </c>
      <c r="K110" s="1">
        <f t="shared" si="40"/>
        <v>7.24</v>
      </c>
      <c r="L110" s="1" t="s">
        <v>31</v>
      </c>
      <c r="M110" s="1" t="s">
        <v>0</v>
      </c>
    </row>
    <row r="111" spans="1:13" x14ac:dyDescent="0.3">
      <c r="A111" s="1">
        <v>42.2</v>
      </c>
      <c r="B111" s="1">
        <v>109</v>
      </c>
      <c r="C111" s="2">
        <v>44800</v>
      </c>
      <c r="D111" s="1">
        <v>4</v>
      </c>
      <c r="E111" s="1">
        <v>56</v>
      </c>
      <c r="F111" s="1">
        <v>56</v>
      </c>
      <c r="G111" s="1">
        <f t="shared" si="36"/>
        <v>7.0363349131121637</v>
      </c>
      <c r="H111" s="1">
        <f t="shared" si="37"/>
        <v>2.1800947867298248</v>
      </c>
      <c r="I111" s="1" t="str">
        <f t="shared" si="38"/>
        <v>7</v>
      </c>
      <c r="J111" s="1" t="str">
        <f t="shared" si="39"/>
        <v>2,</v>
      </c>
      <c r="K111" s="1">
        <f t="shared" si="40"/>
        <v>7.02</v>
      </c>
      <c r="L111" s="1" t="s">
        <v>85</v>
      </c>
      <c r="M111" s="1" t="s">
        <v>0</v>
      </c>
    </row>
    <row r="112" spans="1:13" x14ac:dyDescent="0.3">
      <c r="A112" s="1">
        <v>42.2</v>
      </c>
      <c r="B112" s="1">
        <v>110</v>
      </c>
      <c r="C112" s="2">
        <v>44842</v>
      </c>
      <c r="D112" s="1">
        <v>4</v>
      </c>
      <c r="E112" s="1">
        <v>21</v>
      </c>
      <c r="F112" s="1">
        <v>27</v>
      </c>
      <c r="G112" s="1">
        <f t="shared" ref="G112:G114" si="41">SUM((D112*60)+(E112)+(F112/60))/A112</f>
        <v>6.1954976303317526</v>
      </c>
      <c r="H112" s="1">
        <f t="shared" ref="H112:H114" si="42">SUM((G112)-I112)*60</f>
        <v>11.729857819905156</v>
      </c>
      <c r="I112" s="1" t="str">
        <f t="shared" ref="I112:I114" si="43">LEFT(G112)</f>
        <v>6</v>
      </c>
      <c r="J112" s="1" t="str">
        <f t="shared" ref="J112:J114" si="44">LEFT(H112,2)</f>
        <v>11</v>
      </c>
      <c r="K112" s="1">
        <f t="shared" ref="K112:K114" si="45">SUM((I112)+(J112/100))</f>
        <v>6.11</v>
      </c>
      <c r="L112" s="1" t="s">
        <v>86</v>
      </c>
      <c r="M112" s="1" t="s">
        <v>6</v>
      </c>
    </row>
    <row r="113" spans="1:13" x14ac:dyDescent="0.3">
      <c r="A113" s="1">
        <v>42.2</v>
      </c>
      <c r="B113" s="1">
        <v>111</v>
      </c>
      <c r="C113" s="2">
        <v>45011</v>
      </c>
      <c r="D113" s="1">
        <v>4</v>
      </c>
      <c r="E113" s="1">
        <v>17</v>
      </c>
      <c r="F113" s="1">
        <v>58</v>
      </c>
      <c r="G113" s="1">
        <f t="shared" si="41"/>
        <v>6.1129541864139014</v>
      </c>
      <c r="H113" s="1">
        <f t="shared" si="42"/>
        <v>6.7772511848340855</v>
      </c>
      <c r="I113" s="1" t="str">
        <f t="shared" si="43"/>
        <v>6</v>
      </c>
      <c r="J113" s="1" t="str">
        <f t="shared" si="44"/>
        <v>6,</v>
      </c>
      <c r="K113" s="1">
        <f t="shared" si="45"/>
        <v>6.06</v>
      </c>
      <c r="L113" s="1" t="s">
        <v>24</v>
      </c>
      <c r="M113" s="1" t="s">
        <v>7</v>
      </c>
    </row>
    <row r="114" spans="1:13" x14ac:dyDescent="0.3">
      <c r="A114" s="1">
        <v>42.2</v>
      </c>
      <c r="B114" s="1">
        <v>112</v>
      </c>
      <c r="C114" s="2">
        <v>45039</v>
      </c>
      <c r="D114" s="1">
        <v>4</v>
      </c>
      <c r="E114" s="1">
        <v>27</v>
      </c>
      <c r="F114" s="1">
        <v>49</v>
      </c>
      <c r="G114" s="1">
        <f t="shared" si="41"/>
        <v>6.3463665086887833</v>
      </c>
      <c r="H114" s="1">
        <f t="shared" si="42"/>
        <v>20.781990521326996</v>
      </c>
      <c r="I114" s="1" t="str">
        <f t="shared" si="43"/>
        <v>6</v>
      </c>
      <c r="J114" s="1" t="str">
        <f t="shared" si="44"/>
        <v>20</v>
      </c>
      <c r="K114" s="1">
        <f t="shared" si="45"/>
        <v>6.2</v>
      </c>
      <c r="L114" s="1" t="s">
        <v>88</v>
      </c>
      <c r="M114" s="1" t="s">
        <v>89</v>
      </c>
    </row>
    <row r="115" spans="1:13" x14ac:dyDescent="0.3">
      <c r="A115" s="1">
        <v>42.2</v>
      </c>
      <c r="B115" s="1">
        <v>113</v>
      </c>
      <c r="C115" s="2">
        <v>45094</v>
      </c>
      <c r="D115" s="1">
        <v>4</v>
      </c>
      <c r="E115" s="1">
        <v>24</v>
      </c>
      <c r="F115" s="1">
        <v>33</v>
      </c>
      <c r="G115" s="1">
        <f t="shared" ref="G115:G116" si="46">SUM((D115*60)+(E115)+(F115/60))/A115</f>
        <v>6.2689573459715637</v>
      </c>
      <c r="H115" s="1">
        <f t="shared" ref="H115:H116" si="47">SUM((G115)-I115)*60</f>
        <v>16.137440758293824</v>
      </c>
      <c r="I115" s="1" t="str">
        <f t="shared" ref="I115:I116" si="48">LEFT(G115)</f>
        <v>6</v>
      </c>
      <c r="J115" s="1" t="str">
        <f t="shared" ref="J115:J116" si="49">LEFT(H115,2)</f>
        <v>16</v>
      </c>
      <c r="K115" s="1">
        <f t="shared" ref="K115:K116" si="50">SUM((I115)+(J115/100))</f>
        <v>6.16</v>
      </c>
      <c r="L115" s="1" t="s">
        <v>90</v>
      </c>
      <c r="M115" s="1" t="s">
        <v>91</v>
      </c>
    </row>
    <row r="116" spans="1:13" x14ac:dyDescent="0.3">
      <c r="A116" s="1">
        <v>42.2</v>
      </c>
      <c r="B116" s="1">
        <v>114</v>
      </c>
      <c r="C116" s="2">
        <v>45193</v>
      </c>
      <c r="D116" s="1">
        <v>4</v>
      </c>
      <c r="E116" s="1">
        <v>47</v>
      </c>
      <c r="F116" s="1">
        <v>14</v>
      </c>
      <c r="G116" s="1">
        <f t="shared" si="46"/>
        <v>6.8064770932069507</v>
      </c>
      <c r="H116" s="1">
        <f t="shared" si="47"/>
        <v>48.388625592417043</v>
      </c>
      <c r="I116" s="1" t="str">
        <f t="shared" si="48"/>
        <v>6</v>
      </c>
      <c r="J116" s="1" t="str">
        <f t="shared" si="49"/>
        <v>48</v>
      </c>
      <c r="K116" s="1">
        <f t="shared" si="50"/>
        <v>6.48</v>
      </c>
      <c r="L116" s="1" t="s">
        <v>92</v>
      </c>
      <c r="M116" s="1" t="s">
        <v>7</v>
      </c>
    </row>
    <row r="117" spans="1:13" x14ac:dyDescent="0.3">
      <c r="A117" s="1">
        <v>42.2</v>
      </c>
      <c r="B117" s="1">
        <v>115</v>
      </c>
      <c r="C117" s="2">
        <v>45325</v>
      </c>
      <c r="D117" s="1">
        <v>4</v>
      </c>
      <c r="E117" s="1">
        <v>25</v>
      </c>
      <c r="F117" s="1">
        <v>72</v>
      </c>
      <c r="G117" s="1">
        <f t="shared" ref="G117" si="51">SUM((D117*60)+(E117)+(F117/60))/A117</f>
        <v>6.3080568720379144</v>
      </c>
      <c r="H117" s="1">
        <f t="shared" ref="H117" si="52">SUM((G117)-I117)*60</f>
        <v>18.483412322274866</v>
      </c>
      <c r="I117" s="1" t="str">
        <f t="shared" ref="I117" si="53">LEFT(G117)</f>
        <v>6</v>
      </c>
      <c r="J117" s="1" t="str">
        <f t="shared" ref="J117" si="54">LEFT(H117,2)</f>
        <v>18</v>
      </c>
      <c r="K117" s="1">
        <f t="shared" ref="K117" si="55">SUM((I117)+(J117/100))</f>
        <v>6.18</v>
      </c>
      <c r="L117" s="1" t="s">
        <v>93</v>
      </c>
      <c r="M117" s="1" t="s">
        <v>0</v>
      </c>
    </row>
    <row r="118" spans="1:13" x14ac:dyDescent="0.3">
      <c r="A118" s="1">
        <v>42.2</v>
      </c>
      <c r="B118" s="1">
        <v>116</v>
      </c>
      <c r="C118" s="2">
        <v>45437</v>
      </c>
      <c r="D118" s="1">
        <v>5</v>
      </c>
      <c r="E118" s="1">
        <v>19</v>
      </c>
      <c r="F118" s="1">
        <v>38</v>
      </c>
      <c r="G118" s="1">
        <f t="shared" ref="G118" si="56">SUM((D118*60)+(E118)+(F118/60))/A118</f>
        <v>7.5742496050552912</v>
      </c>
      <c r="H118" s="1">
        <f t="shared" ref="H118" si="57">SUM((G118)-I118)*60</f>
        <v>34.454976303317473</v>
      </c>
      <c r="I118" s="1" t="str">
        <f t="shared" ref="I118" si="58">LEFT(G118)</f>
        <v>7</v>
      </c>
      <c r="J118" s="1" t="str">
        <f t="shared" ref="J118" si="59">LEFT(H118,2)</f>
        <v>34</v>
      </c>
      <c r="K118" s="1">
        <f t="shared" ref="K118" si="60">SUM((I118)+(J118/100))</f>
        <v>7.34</v>
      </c>
      <c r="L118" s="1" t="s">
        <v>27</v>
      </c>
      <c r="M118" s="1" t="s">
        <v>0</v>
      </c>
    </row>
    <row r="119" spans="1:13" x14ac:dyDescent="0.3">
      <c r="A119" s="1">
        <v>42.2</v>
      </c>
      <c r="B119" s="1">
        <v>117</v>
      </c>
      <c r="C119" s="2">
        <v>45718</v>
      </c>
      <c r="D119" s="1">
        <v>4</v>
      </c>
      <c r="E119" s="1">
        <v>49</v>
      </c>
      <c r="F119" s="1">
        <v>36</v>
      </c>
      <c r="G119" s="1">
        <f t="shared" ref="G119" si="61">SUM((D119*60)+(E119)+(F119/60))/A119</f>
        <v>6.8625592417061609</v>
      </c>
      <c r="H119" s="1">
        <f t="shared" ref="H119" si="62">SUM((G119)-I119)*60</f>
        <v>51.753554502369653</v>
      </c>
      <c r="I119" s="1" t="str">
        <f t="shared" ref="I119" si="63">LEFT(G119)</f>
        <v>6</v>
      </c>
      <c r="J119" s="1" t="str">
        <f t="shared" ref="J119" si="64">LEFT(H119,2)</f>
        <v>51</v>
      </c>
      <c r="K119" s="1">
        <f t="shared" ref="K119" si="65">SUM((I119)+(J119/100))</f>
        <v>6.51</v>
      </c>
      <c r="L119" s="1" t="s">
        <v>94</v>
      </c>
      <c r="M119" s="1" t="s">
        <v>95</v>
      </c>
    </row>
    <row r="120" spans="1:13" x14ac:dyDescent="0.3">
      <c r="A120" s="1">
        <v>42.2</v>
      </c>
      <c r="B120" s="1">
        <v>118</v>
      </c>
      <c r="C120" s="2">
        <v>45753</v>
      </c>
      <c r="D120" s="1">
        <v>4</v>
      </c>
      <c r="E120" s="1">
        <v>37</v>
      </c>
      <c r="F120" s="1">
        <v>17</v>
      </c>
      <c r="G120" s="1">
        <f t="shared" ref="G120:G123" si="66">SUM((D120*60)+(E120)+(F120/60))/A120</f>
        <v>6.5706951026856242</v>
      </c>
      <c r="H120" s="1">
        <f t="shared" ref="H120:H123" si="67">SUM((G120)-I120)*60</f>
        <v>34.241706161137451</v>
      </c>
      <c r="I120" s="1" t="str">
        <f t="shared" ref="I120:I123" si="68">LEFT(G120)</f>
        <v>6</v>
      </c>
      <c r="J120" s="1" t="str">
        <f t="shared" ref="J120:J123" si="69">LEFT(H120,2)</f>
        <v>34</v>
      </c>
      <c r="K120" s="1">
        <f t="shared" ref="K120:K123" si="70">SUM((I120)+(J120/100))</f>
        <v>6.34</v>
      </c>
      <c r="L120" s="1" t="s">
        <v>24</v>
      </c>
      <c r="M120" s="1" t="s">
        <v>7</v>
      </c>
    </row>
    <row r="121" spans="1:13" x14ac:dyDescent="0.3">
      <c r="A121" s="1">
        <v>42.2</v>
      </c>
      <c r="B121" s="1">
        <v>119</v>
      </c>
      <c r="C121" s="2">
        <v>45770</v>
      </c>
      <c r="D121" s="1">
        <v>4</v>
      </c>
      <c r="E121" s="1">
        <v>33</v>
      </c>
      <c r="F121" s="1">
        <v>29</v>
      </c>
      <c r="G121" s="1">
        <f t="shared" si="66"/>
        <v>6.4806477093206949</v>
      </c>
      <c r="H121" s="1">
        <f t="shared" si="67"/>
        <v>28.838862559241694</v>
      </c>
      <c r="I121" s="1" t="str">
        <f t="shared" si="68"/>
        <v>6</v>
      </c>
      <c r="J121" s="1" t="str">
        <f t="shared" si="69"/>
        <v>28</v>
      </c>
      <c r="K121" s="1">
        <f t="shared" si="70"/>
        <v>6.28</v>
      </c>
      <c r="L121" s="1" t="s">
        <v>96</v>
      </c>
      <c r="M121" s="1" t="s">
        <v>0</v>
      </c>
    </row>
    <row r="122" spans="1:13" x14ac:dyDescent="0.3">
      <c r="A122" s="1">
        <v>42.2</v>
      </c>
      <c r="B122" s="1">
        <v>120</v>
      </c>
      <c r="C122" s="2">
        <v>45777</v>
      </c>
      <c r="D122" s="1">
        <v>4</v>
      </c>
      <c r="E122" s="1">
        <v>53</v>
      </c>
      <c r="F122" s="1">
        <v>6</v>
      </c>
      <c r="G122" s="1">
        <f t="shared" si="66"/>
        <v>6.9454976303317535</v>
      </c>
      <c r="H122" s="1">
        <f t="shared" si="67"/>
        <v>56.729857819905206</v>
      </c>
      <c r="I122" s="1" t="str">
        <f t="shared" si="68"/>
        <v>6</v>
      </c>
      <c r="J122" s="1" t="str">
        <f t="shared" si="69"/>
        <v>56</v>
      </c>
      <c r="K122" s="1">
        <f t="shared" si="70"/>
        <v>6.5600000000000005</v>
      </c>
      <c r="L122" s="1" t="s">
        <v>96</v>
      </c>
      <c r="M122" s="1" t="s">
        <v>0</v>
      </c>
    </row>
    <row r="123" spans="1:13" x14ac:dyDescent="0.3">
      <c r="A123" s="1">
        <v>42.2</v>
      </c>
      <c r="B123" s="1">
        <v>121</v>
      </c>
      <c r="C123" s="2">
        <v>45784</v>
      </c>
      <c r="D123" s="1">
        <v>4</v>
      </c>
      <c r="E123" s="1">
        <v>37</v>
      </c>
      <c r="F123" s="1">
        <v>8</v>
      </c>
      <c r="G123" s="1">
        <f t="shared" si="66"/>
        <v>6.5671406003159554</v>
      </c>
      <c r="H123" s="1">
        <f t="shared" si="67"/>
        <v>34.028436018957322</v>
      </c>
      <c r="I123" s="1" t="str">
        <f t="shared" si="68"/>
        <v>6</v>
      </c>
      <c r="J123" s="1" t="str">
        <f t="shared" si="69"/>
        <v>34</v>
      </c>
      <c r="K123" s="1">
        <f t="shared" si="70"/>
        <v>6.34</v>
      </c>
      <c r="L123" s="1" t="s">
        <v>96</v>
      </c>
      <c r="M123" s="1" t="s">
        <v>0</v>
      </c>
    </row>
    <row r="124" spans="1:13" x14ac:dyDescent="0.3">
      <c r="A124" s="1">
        <v>42.2</v>
      </c>
      <c r="B124" s="1">
        <v>122</v>
      </c>
      <c r="C124" s="2">
        <v>45942</v>
      </c>
      <c r="D124" s="1">
        <v>4</v>
      </c>
      <c r="E124" s="1">
        <v>56</v>
      </c>
      <c r="F124" s="1">
        <v>44</v>
      </c>
      <c r="G124" s="1">
        <f t="shared" ref="G124:G127" si="71">SUM((D124*60)+(E124)+(F124/60))/A124</f>
        <v>7.0315955766192735</v>
      </c>
      <c r="H124" s="1">
        <f t="shared" ref="H124:H127" si="72">SUM((G124)-I124)*60</f>
        <v>1.8957345971564088</v>
      </c>
      <c r="I124" s="1" t="str">
        <f t="shared" ref="I124:I127" si="73">LEFT(G124)</f>
        <v>7</v>
      </c>
      <c r="J124" s="1" t="str">
        <f t="shared" ref="J124:J127" si="74">LEFT(H124,2)</f>
        <v>1,</v>
      </c>
      <c r="K124" s="1">
        <f t="shared" ref="K124:K127" si="75">SUM((I124)+(J124/100))</f>
        <v>7.01</v>
      </c>
      <c r="L124" s="1" t="s">
        <v>100</v>
      </c>
      <c r="M124" s="1" t="s">
        <v>8</v>
      </c>
    </row>
    <row r="125" spans="1:13" x14ac:dyDescent="0.3">
      <c r="A125" s="1">
        <v>42.2</v>
      </c>
      <c r="B125" s="1">
        <v>123</v>
      </c>
      <c r="C125" s="2">
        <v>46207</v>
      </c>
      <c r="D125" s="1">
        <v>6</v>
      </c>
      <c r="E125" s="1">
        <v>44</v>
      </c>
      <c r="F125" s="1">
        <v>31</v>
      </c>
      <c r="G125" s="1">
        <f t="shared" ref="G125" si="76">SUM((D125*60)+(E125)+(F125/60))/A125</f>
        <v>9.5857030015797786</v>
      </c>
      <c r="H125" s="1">
        <f t="shared" ref="H125" si="77">SUM((G125)-I125)*60</f>
        <v>35.142180094786717</v>
      </c>
      <c r="I125" s="1" t="str">
        <f t="shared" ref="I125" si="78">LEFT(G125)</f>
        <v>9</v>
      </c>
      <c r="J125" s="1" t="str">
        <f t="shared" ref="J125" si="79">LEFT(H125,2)</f>
        <v>35</v>
      </c>
      <c r="K125" s="1">
        <f t="shared" ref="K125" si="80">SUM((I125)+(J125/100))</f>
        <v>9.35</v>
      </c>
      <c r="L125" s="1" t="s">
        <v>41</v>
      </c>
      <c r="M125" s="1" t="s">
        <v>5</v>
      </c>
    </row>
    <row r="126" spans="1:13" x14ac:dyDescent="0.3">
      <c r="A126" s="1">
        <v>42.2</v>
      </c>
      <c r="B126" s="1">
        <v>124</v>
      </c>
      <c r="C126" s="2"/>
      <c r="D126" s="1"/>
      <c r="E126" s="1"/>
      <c r="F126" s="1"/>
      <c r="G126" s="1">
        <f t="shared" ref="G126:G127" si="81">SUM((D126*60)+(E126)+(F126/60))/A126</f>
        <v>0</v>
      </c>
      <c r="H126" s="1">
        <f t="shared" ref="H126:H127" si="82">SUM((G126)-I126)*60</f>
        <v>0</v>
      </c>
      <c r="I126" s="1" t="str">
        <f t="shared" ref="I126:I127" si="83">LEFT(G126)</f>
        <v>0</v>
      </c>
      <c r="J126" s="1" t="str">
        <f t="shared" ref="J126:J127" si="84">LEFT(H126,2)</f>
        <v>0</v>
      </c>
      <c r="K126" s="1">
        <f t="shared" ref="K126:K127" si="85">SUM((I126)+(J126/100))</f>
        <v>0</v>
      </c>
      <c r="L126" s="1"/>
      <c r="M126" s="1"/>
    </row>
    <row r="127" spans="1:13" x14ac:dyDescent="0.3">
      <c r="A127" s="1">
        <v>42.2</v>
      </c>
      <c r="B127" s="1">
        <v>125</v>
      </c>
      <c r="C127" s="2"/>
      <c r="D127" s="1"/>
      <c r="E127" s="1"/>
      <c r="F127" s="1"/>
      <c r="G127" s="1">
        <f t="shared" si="81"/>
        <v>0</v>
      </c>
      <c r="H127" s="1">
        <f t="shared" si="82"/>
        <v>0</v>
      </c>
      <c r="I127" s="1" t="str">
        <f t="shared" si="83"/>
        <v>0</v>
      </c>
      <c r="J127" s="1" t="str">
        <f t="shared" si="84"/>
        <v>0</v>
      </c>
      <c r="K127" s="1">
        <f t="shared" si="85"/>
        <v>0</v>
      </c>
      <c r="L127" s="1"/>
      <c r="M127" s="1"/>
    </row>
    <row r="129" spans="1:13" x14ac:dyDescent="0.3">
      <c r="B129" s="5" t="s">
        <v>74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3">
      <c r="A130" s="1">
        <v>45.6</v>
      </c>
      <c r="B130" s="1">
        <v>1</v>
      </c>
      <c r="C130" s="2">
        <v>41461</v>
      </c>
      <c r="D130" s="1">
        <v>7</v>
      </c>
      <c r="E130" s="1">
        <v>28</v>
      </c>
      <c r="F130" s="1">
        <v>52</v>
      </c>
      <c r="G130" s="1">
        <f t="shared" ref="G130:G131" si="86">SUM((D130*60)+(E130)+(F130/60))/A130</f>
        <v>9.8435672514619874</v>
      </c>
      <c r="H130" s="1">
        <f t="shared" ref="H130:H131" si="87">SUM((G130)-I130)*60</f>
        <v>50.614035087719245</v>
      </c>
      <c r="I130" s="1" t="str">
        <f t="shared" ref="I130:I131" si="88">LEFT(G130)</f>
        <v>9</v>
      </c>
      <c r="J130" s="1" t="str">
        <f t="shared" ref="J130:J131" si="89">LEFT(H130,2)</f>
        <v>50</v>
      </c>
      <c r="K130" s="1">
        <f t="shared" ref="K130:K131" si="90">SUM((I130)+(J130/100))</f>
        <v>9.5</v>
      </c>
      <c r="L130" s="1" t="s">
        <v>75</v>
      </c>
      <c r="M130" s="1" t="s">
        <v>5</v>
      </c>
    </row>
    <row r="131" spans="1:13" x14ac:dyDescent="0.3">
      <c r="A131" s="1">
        <v>50</v>
      </c>
      <c r="B131" s="1">
        <v>2</v>
      </c>
      <c r="C131" s="2">
        <v>42148</v>
      </c>
      <c r="D131" s="1">
        <v>5</v>
      </c>
      <c r="E131" s="1">
        <v>10</v>
      </c>
      <c r="F131" s="1">
        <v>26</v>
      </c>
      <c r="G131" s="1">
        <f t="shared" si="86"/>
        <v>6.2086666666666668</v>
      </c>
      <c r="H131" s="1">
        <f t="shared" si="87"/>
        <v>12.520000000000007</v>
      </c>
      <c r="I131" s="1" t="str">
        <f t="shared" si="88"/>
        <v>6</v>
      </c>
      <c r="J131" s="1" t="str">
        <f t="shared" si="89"/>
        <v>12</v>
      </c>
      <c r="K131" s="1">
        <f t="shared" si="90"/>
        <v>6.12</v>
      </c>
      <c r="L131" s="1" t="s">
        <v>73</v>
      </c>
      <c r="M131" s="1" t="s">
        <v>0</v>
      </c>
    </row>
    <row r="132" spans="1:13" x14ac:dyDescent="0.3">
      <c r="A132" s="1">
        <v>50</v>
      </c>
      <c r="B132" s="1">
        <v>3</v>
      </c>
      <c r="C132" s="2">
        <v>44786</v>
      </c>
      <c r="D132" s="1">
        <v>6</v>
      </c>
      <c r="E132" s="1">
        <v>55</v>
      </c>
      <c r="F132" s="1">
        <v>23</v>
      </c>
      <c r="G132" s="1">
        <f t="shared" ref="G132" si="91">SUM((D132*60)+(E132)+(F132/60))/A132</f>
        <v>8.3076666666666661</v>
      </c>
      <c r="H132" s="1">
        <f t="shared" ref="H132" si="92">SUM((G132)-I132)*60</f>
        <v>18.459999999999965</v>
      </c>
      <c r="I132" s="1" t="str">
        <f t="shared" ref="I132" si="93">LEFT(G132)</f>
        <v>8</v>
      </c>
      <c r="J132" s="1" t="str">
        <f t="shared" ref="J132" si="94">LEFT(H132,2)</f>
        <v>18</v>
      </c>
      <c r="K132" s="1">
        <f t="shared" ref="K132" si="95">SUM((I132)+(J132/100))</f>
        <v>8.18</v>
      </c>
      <c r="L132" s="1" t="s">
        <v>87</v>
      </c>
      <c r="M132" s="1" t="s">
        <v>0</v>
      </c>
    </row>
    <row r="133" spans="1:13" x14ac:dyDescent="0.3">
      <c r="A133" s="1">
        <v>73.7</v>
      </c>
      <c r="B133" s="1">
        <v>4</v>
      </c>
      <c r="C133" s="2">
        <v>45416</v>
      </c>
      <c r="D133" s="1"/>
      <c r="E133" s="1"/>
      <c r="F133" s="1"/>
      <c r="G133" s="1"/>
      <c r="H133" s="1"/>
      <c r="I133" s="1"/>
      <c r="J133" s="1"/>
      <c r="K133" s="1"/>
      <c r="L133" s="1" t="s">
        <v>97</v>
      </c>
      <c r="M133" s="1" t="s">
        <v>0</v>
      </c>
    </row>
    <row r="134" spans="1:13" x14ac:dyDescent="0.3">
      <c r="A134" s="1">
        <v>67</v>
      </c>
      <c r="B134" s="1">
        <v>5</v>
      </c>
      <c r="C134" s="2">
        <v>45535</v>
      </c>
      <c r="D134" s="1"/>
      <c r="E134" s="1"/>
      <c r="F134" s="1"/>
      <c r="G134" s="1"/>
      <c r="H134" s="1"/>
      <c r="I134" s="1"/>
      <c r="J134" s="1"/>
      <c r="K134" s="1"/>
      <c r="L134" s="1" t="s">
        <v>98</v>
      </c>
      <c r="M134" s="1" t="s">
        <v>0</v>
      </c>
    </row>
    <row r="135" spans="1:13" x14ac:dyDescent="0.3">
      <c r="A135" s="1">
        <v>100.5</v>
      </c>
      <c r="B135" s="1">
        <v>6</v>
      </c>
      <c r="C135" s="2">
        <v>38489</v>
      </c>
      <c r="D135" s="1"/>
      <c r="E135" s="1"/>
      <c r="F135" s="1"/>
      <c r="G135" s="1"/>
      <c r="H135" s="1"/>
      <c r="I135" s="1"/>
      <c r="J135" s="1"/>
      <c r="K135" s="1"/>
      <c r="L135" s="1" t="s">
        <v>99</v>
      </c>
      <c r="M135" s="1" t="s">
        <v>0</v>
      </c>
    </row>
    <row r="136" spans="1:13" x14ac:dyDescent="0.3">
      <c r="A136" s="1">
        <v>45.6</v>
      </c>
      <c r="B136" s="1">
        <v>7</v>
      </c>
      <c r="C136" s="2">
        <v>45843</v>
      </c>
      <c r="D136" s="1">
        <v>7</v>
      </c>
      <c r="E136" s="1">
        <v>33</v>
      </c>
      <c r="F136" s="1">
        <v>4</v>
      </c>
      <c r="G136" s="1">
        <f t="shared" ref="G136" si="96">SUM((D136*60)+(E136)+(F136/60))/A136</f>
        <v>9.935672514619883</v>
      </c>
      <c r="H136" s="1">
        <f t="shared" ref="H136" si="97">SUM((G136)-I136)*60</f>
        <v>56.140350877192979</v>
      </c>
      <c r="I136" s="1" t="str">
        <f t="shared" ref="I136" si="98">LEFT(G136)</f>
        <v>9</v>
      </c>
      <c r="J136" s="1" t="str">
        <f t="shared" ref="J136" si="99">LEFT(H136,2)</f>
        <v>56</v>
      </c>
      <c r="K136" s="1">
        <f t="shared" ref="K136" si="100">SUM((I136)+(J136/100))</f>
        <v>9.56</v>
      </c>
      <c r="L136" s="1" t="s">
        <v>75</v>
      </c>
      <c r="M136" s="1" t="s">
        <v>5</v>
      </c>
    </row>
  </sheetData>
  <sortState xmlns:xlrd2="http://schemas.microsoft.com/office/spreadsheetml/2017/richdata2" ref="A3:M98">
    <sortCondition ref="C3:C98"/>
  </sortState>
  <mergeCells count="2">
    <mergeCell ref="A1:M1"/>
    <mergeCell ref="B129:M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Marathon</vt:lpstr>
    </vt:vector>
  </TitlesOfParts>
  <Company>TDC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a56030</dc:creator>
  <cp:lastModifiedBy>Jørgen Thomsen</cp:lastModifiedBy>
  <cp:revision/>
  <cp:lastPrinted>2020-09-25T13:46:47Z</cp:lastPrinted>
  <dcterms:created xsi:type="dcterms:W3CDTF">2015-04-05T17:22:52Z</dcterms:created>
  <dcterms:modified xsi:type="dcterms:W3CDTF">2026-07-11T12:19:36Z</dcterms:modified>
</cp:coreProperties>
</file>