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3"/>
  </sheets>
  <definedNames>
    <definedName name="Country">'Ark1'!$E:$E</definedName>
  </definedNames>
  <calcPr/>
</workbook>
</file>

<file path=xl/sharedStrings.xml><?xml version="1.0" encoding="utf-8"?>
<sst xmlns="http://schemas.openxmlformats.org/spreadsheetml/2006/main" count="617" uniqueCount="190">
  <si>
    <t>PR</t>
  </si>
  <si>
    <t>Chip</t>
  </si>
  <si>
    <t>MID</t>
  </si>
  <si>
    <t>SUB 3.15</t>
  </si>
  <si>
    <t>3,15 - 3.30</t>
  </si>
  <si>
    <t>3.30 - 3.45</t>
  </si>
  <si>
    <t>3.45 - 4.00</t>
  </si>
  <si>
    <t>4+</t>
  </si>
  <si>
    <t>Titel</t>
  </si>
  <si>
    <t>By</t>
  </si>
  <si>
    <t>Land</t>
  </si>
  <si>
    <t>Dato</t>
  </si>
  <si>
    <t>Tid</t>
  </si>
  <si>
    <t>Copenhagen</t>
  </si>
  <si>
    <t>København</t>
  </si>
  <si>
    <t>DK</t>
  </si>
  <si>
    <t>Brocken</t>
  </si>
  <si>
    <t>Wernigerode</t>
  </si>
  <si>
    <t>DE</t>
  </si>
  <si>
    <t>Skjern Å challenge</t>
  </si>
  <si>
    <t>Skjern</t>
  </si>
  <si>
    <t>Berlin</t>
  </si>
  <si>
    <t>Ø-marathon</t>
  </si>
  <si>
    <t>Kastrup</t>
  </si>
  <si>
    <t>Damhus</t>
  </si>
  <si>
    <t>Vanløse</t>
  </si>
  <si>
    <t>Socialmarathon</t>
  </si>
  <si>
    <t>Vestvold</t>
  </si>
  <si>
    <t>Brøndby</t>
  </si>
  <si>
    <t>Cannonball</t>
  </si>
  <si>
    <t>Hvidovre</t>
  </si>
  <si>
    <t>Midt-i-Marathon Sorø</t>
  </si>
  <si>
    <t>Sorø</t>
  </si>
  <si>
    <t>Rundt om Solen</t>
  </si>
  <si>
    <t>Skinner MT</t>
  </si>
  <si>
    <t>Greve</t>
  </si>
  <si>
    <t>Toppen af Nokken</t>
  </si>
  <si>
    <t>Skodsborg</t>
  </si>
  <si>
    <t>Vestegnsmarathon</t>
  </si>
  <si>
    <t>3600 Marathon</t>
  </si>
  <si>
    <t>Frederikssund</t>
  </si>
  <si>
    <t>Sydkystløbet</t>
  </si>
  <si>
    <t>CPH Ultra MT</t>
  </si>
  <si>
    <t>Vallensbæk</t>
  </si>
  <si>
    <t>Holger Danske MT</t>
  </si>
  <si>
    <t>Helsingør</t>
  </si>
  <si>
    <t xml:space="preserve">Cannonball </t>
  </si>
  <si>
    <t xml:space="preserve">Ø-marathon </t>
  </si>
  <si>
    <t xml:space="preserve">Kalundborg vintermarathon </t>
  </si>
  <si>
    <t>Kalundborg</t>
  </si>
  <si>
    <t>Vestvoldsmarathon</t>
  </si>
  <si>
    <t>Brøderup marathon</t>
  </si>
  <si>
    <t>Tappernøje</t>
  </si>
  <si>
    <t>Parnas Marathon Sorø Sø</t>
  </si>
  <si>
    <t>Skjoldunge trail marathon</t>
  </si>
  <si>
    <t>Roskilde</t>
  </si>
  <si>
    <t>Damhus MT</t>
  </si>
  <si>
    <t>Stockholm MT</t>
  </si>
  <si>
    <t>Stockholm</t>
  </si>
  <si>
    <t>SE</t>
  </si>
  <si>
    <t>Kalundborg triple 2</t>
  </si>
  <si>
    <t>Marathon PopUp #1</t>
  </si>
  <si>
    <t xml:space="preserve">Skinner MT </t>
  </si>
  <si>
    <t>Hvalsø MT</t>
  </si>
  <si>
    <t>Hvalsø</t>
  </si>
  <si>
    <t>Marathon PopUp #2</t>
  </si>
  <si>
    <t>Albertslund</t>
  </si>
  <si>
    <t>Humør MT #69 Tuse Næs</t>
  </si>
  <si>
    <t>Holbæk</t>
  </si>
  <si>
    <t>Brocken MT</t>
  </si>
  <si>
    <t>Marathon PopUp #3</t>
  </si>
  <si>
    <t xml:space="preserve">Toppen af Nokken </t>
  </si>
  <si>
    <t>Humør MT #74</t>
  </si>
  <si>
    <t>Ringsted</t>
  </si>
  <si>
    <t>Humør MT #75</t>
  </si>
  <si>
    <t>Marathon PopUp #5</t>
  </si>
  <si>
    <t>Dragør</t>
  </si>
  <si>
    <t>Malaga MT</t>
  </si>
  <si>
    <t>Malaga</t>
  </si>
  <si>
    <t>ES</t>
  </si>
  <si>
    <t>Marathon PopUp #7</t>
  </si>
  <si>
    <t xml:space="preserve">Social MT </t>
  </si>
  <si>
    <t>Kalundborg MT</t>
  </si>
  <si>
    <t>3600 MT</t>
  </si>
  <si>
    <t>Humør MT #85</t>
  </si>
  <si>
    <t>Humør MT #86</t>
  </si>
  <si>
    <t>Marathon PopUp #11</t>
  </si>
  <si>
    <t>Humør MT #87</t>
  </si>
  <si>
    <t>Sjælsø MT</t>
  </si>
  <si>
    <t>Holte</t>
  </si>
  <si>
    <t>Fredskov MT</t>
  </si>
  <si>
    <t>Næstved</t>
  </si>
  <si>
    <t>Marathon PopUp #14</t>
  </si>
  <si>
    <t xml:space="preserve">Humør MT </t>
  </si>
  <si>
    <t xml:space="preserve">Ringsted </t>
  </si>
  <si>
    <t xml:space="preserve">DK </t>
  </si>
  <si>
    <t>Marathon PopUp #17</t>
  </si>
  <si>
    <t>Birkerød</t>
  </si>
  <si>
    <t>Marathon Danmark</t>
  </si>
  <si>
    <t>Valby</t>
  </si>
  <si>
    <t>Marathon PopUp #19</t>
  </si>
  <si>
    <t>Marathon PopUp #20</t>
  </si>
  <si>
    <t>Samsø Marathon</t>
  </si>
  <si>
    <t>Tranebjerg</t>
  </si>
  <si>
    <t xml:space="preserve">Berlin MT </t>
  </si>
  <si>
    <t xml:space="preserve">Berlin </t>
  </si>
  <si>
    <t>Rummelighedsmarathon</t>
  </si>
  <si>
    <t xml:space="preserve">Skodsborg </t>
  </si>
  <si>
    <t xml:space="preserve">Center of Zealand </t>
  </si>
  <si>
    <t>Brussel MT</t>
  </si>
  <si>
    <t>Brussel</t>
  </si>
  <si>
    <t>BE</t>
  </si>
  <si>
    <t>Marathon PopUp #23</t>
  </si>
  <si>
    <t>Helsingborg</t>
  </si>
  <si>
    <t xml:space="preserve">Malaga MT </t>
  </si>
  <si>
    <t xml:space="preserve">Malaga </t>
  </si>
  <si>
    <t>Frederiksberg MT</t>
  </si>
  <si>
    <t>Dubai MT</t>
  </si>
  <si>
    <t>Dubai</t>
  </si>
  <si>
    <t>AE</t>
  </si>
  <si>
    <t>Marathon PopUp #24</t>
  </si>
  <si>
    <t>Kanonkugle</t>
  </si>
  <si>
    <t>Marathon PopUp #26</t>
  </si>
  <si>
    <t>Marathon PopUp #27</t>
  </si>
  <si>
    <t>Værløse</t>
  </si>
  <si>
    <t>Boston</t>
  </si>
  <si>
    <t>US</t>
  </si>
  <si>
    <t xml:space="preserve">Hareskovby marathon </t>
  </si>
  <si>
    <t>Skinner marathon</t>
  </si>
  <si>
    <t>06/07/1019</t>
  </si>
  <si>
    <t xml:space="preserve">Skinner marathon </t>
  </si>
  <si>
    <t>Anholt MT</t>
  </si>
  <si>
    <t>Anholt</t>
  </si>
  <si>
    <t xml:space="preserve">Snobberup MT </t>
  </si>
  <si>
    <t>Hørsholm</t>
  </si>
  <si>
    <t>Sorø marathon</t>
  </si>
  <si>
    <t>Sportigan løbet</t>
  </si>
  <si>
    <t>Slagelse</t>
  </si>
  <si>
    <t xml:space="preserve">Fredskov MT </t>
  </si>
  <si>
    <t>Marathon PopUp #36</t>
  </si>
  <si>
    <t>Marathon PopUp #37</t>
  </si>
  <si>
    <t>Humør MT</t>
  </si>
  <si>
    <t>Marathon PopUp #38</t>
  </si>
  <si>
    <t xml:space="preserve">SH marathon </t>
  </si>
  <si>
    <t>Ishøj</t>
  </si>
  <si>
    <t>Flådeegene marathon</t>
  </si>
  <si>
    <t>Virum</t>
  </si>
  <si>
    <t>Marathon Popup #40</t>
  </si>
  <si>
    <t>Fredensborg</t>
  </si>
  <si>
    <t>Regionsløbet Hovedstaden</t>
  </si>
  <si>
    <t>Eventyrkvarterets marathon</t>
  </si>
  <si>
    <t>Herlev</t>
  </si>
  <si>
    <t>Marathon PopUp #42</t>
  </si>
  <si>
    <t>Ballerup marathon</t>
  </si>
  <si>
    <t>Ballerup</t>
  </si>
  <si>
    <t>Fredskov 2500 Basic</t>
  </si>
  <si>
    <t xml:space="preserve">Marathon PopUp </t>
  </si>
  <si>
    <t>Marathon PopUp #44</t>
  </si>
  <si>
    <t>Frederiksberg</t>
  </si>
  <si>
    <t>Marathon PopUp #48</t>
  </si>
  <si>
    <t>Marathon PopUp #50</t>
  </si>
  <si>
    <t>Marathon PopUp #52</t>
  </si>
  <si>
    <t>Gentofte</t>
  </si>
  <si>
    <t>Fredskov marathon</t>
  </si>
  <si>
    <t>PE marathon #2</t>
  </si>
  <si>
    <t>Tårnby</t>
  </si>
  <si>
    <t>PE marathon #4</t>
  </si>
  <si>
    <t>Marathon PopUp #56</t>
  </si>
  <si>
    <t>Fredskov basic</t>
  </si>
  <si>
    <t>KD28</t>
  </si>
  <si>
    <t>Marathon PopUp #58</t>
  </si>
  <si>
    <t>Gangergaard</t>
  </si>
  <si>
    <t>Høng</t>
  </si>
  <si>
    <t>PE marathon #12</t>
  </si>
  <si>
    <t>Marathon PopUp #61</t>
  </si>
  <si>
    <t>Egedal</t>
  </si>
  <si>
    <t>Marathon PopUp #63</t>
  </si>
  <si>
    <t>PE marathon</t>
  </si>
  <si>
    <t>Marathon PopUp #65</t>
  </si>
  <si>
    <t>Kokkedal marathon</t>
  </si>
  <si>
    <t xml:space="preserve">PE marathon </t>
  </si>
  <si>
    <t xml:space="preserve">København </t>
  </si>
  <si>
    <t>Sjælsø maraton</t>
  </si>
  <si>
    <t>Rudersdal</t>
  </si>
  <si>
    <t xml:space="preserve">Værløse </t>
  </si>
  <si>
    <t>Moffes maraton #28</t>
  </si>
  <si>
    <t xml:space="preserve">Brøndby </t>
  </si>
  <si>
    <t>PE marathon #26</t>
  </si>
  <si>
    <t>New York City Marathon</t>
  </si>
  <si>
    <t>New York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</si>
</sst>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HH.mm.ss"/>
    <numFmt numFmtId="165" formatCode="dd/MM/yyyy"/>
    <numFmt numFmtId="166" formatCode="hh.mm.ss"/>
    <numFmt numFmtId="167" formatCode="HH:mm:ss"/>
  </numFmts>
  <fonts count="4">
    <font>
      <sz val="10.0"/>
      <color rgb="FF000000"/>
      <name val="Arial"/>
    </font>
    <font/>
    <font>
      <sz val="11.0"/>
      <color rgb="FF333333"/>
      <name val="Arial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quotePrefix="1" borderId="0" fillId="0" fontId="1" numFmtId="0" xfId="0" applyAlignment="1" applyFont="1">
      <alignment readingOrder="0"/>
    </xf>
    <xf quotePrefix="1" borderId="0" fillId="0" fontId="1" numFmtId="0" xfId="0" applyAlignment="1" applyFont="1">
      <alignment horizontal="left" readingOrder="0"/>
    </xf>
    <xf borderId="0" fillId="0" fontId="1" numFmtId="166" xfId="0" applyAlignment="1" applyFont="1" applyNumberFormat="1">
      <alignment readingOrder="0"/>
    </xf>
    <xf borderId="0" fillId="0" fontId="1" numFmtId="165" xfId="0" applyFont="1" applyNumberFormat="1"/>
    <xf borderId="0" fillId="0" fontId="1" numFmtId="166" xfId="0" applyFont="1" applyNumberFormat="1"/>
    <xf borderId="0" fillId="2" fontId="2" numFmtId="0" xfId="0" applyAlignment="1" applyFill="1" applyFont="1">
      <alignment readingOrder="0"/>
    </xf>
    <xf borderId="0" fillId="0" fontId="3" numFmtId="166" xfId="0" applyAlignment="1" applyFont="1" applyNumberFormat="1">
      <alignment readingOrder="0"/>
    </xf>
    <xf borderId="0" fillId="0" fontId="1" numFmtId="167" xfId="0" applyAlignment="1" applyFont="1" applyNumberFormat="1">
      <alignment readingOrder="0"/>
    </xf>
    <xf borderId="0" fillId="0" fontId="1" numFmtId="16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2" width="7.25"/>
    <col customWidth="1" min="3" max="3" width="24.0"/>
    <col customWidth="1" min="5" max="5" width="7.88"/>
    <col customWidth="1" min="7" max="7" width="9.75"/>
    <col customWidth="1" min="8" max="8" width="5.88"/>
    <col customWidth="1" min="9" max="9" width="8.0"/>
    <col customWidth="1" min="10" max="10" width="9.25"/>
    <col customWidth="1" min="11" max="11" width="7.25"/>
  </cols>
  <sheetData>
    <row r="1">
      <c r="F1" s="1" t="s">
        <v>0</v>
      </c>
      <c r="G1" s="1"/>
      <c r="H1" s="2"/>
      <c r="I1" s="3">
        <f>MIN(G10:G212)</f>
        <v>0.1303009259</v>
      </c>
      <c r="K1" s="2" t="s">
        <v>1</v>
      </c>
    </row>
    <row r="2">
      <c r="A2" s="2"/>
      <c r="B2" s="2"/>
      <c r="D2" s="2"/>
      <c r="E2" s="2"/>
      <c r="F2" s="2" t="s">
        <v>2</v>
      </c>
      <c r="G2" s="4"/>
      <c r="H2" s="2"/>
      <c r="I2" s="4">
        <f>AVERAGE(G11:G212)</f>
        <v>0.1577706951</v>
      </c>
      <c r="J2" s="4"/>
      <c r="K2">
        <f>SUM(K11:K212)</f>
        <v>34</v>
      </c>
    </row>
    <row r="3">
      <c r="A3" s="2"/>
      <c r="B3" s="2"/>
      <c r="D3" s="2"/>
      <c r="E3" s="2"/>
      <c r="F3" s="2" t="s">
        <v>3</v>
      </c>
      <c r="G3" s="2">
        <f>COUNTIFS(G11:G210, "&lt;= 3.15.00")</f>
        <v>4</v>
      </c>
      <c r="H3" s="2"/>
      <c r="J3" s="4"/>
    </row>
    <row r="4">
      <c r="A4" s="2"/>
      <c r="B4" s="2"/>
      <c r="D4" s="2"/>
      <c r="E4" s="2"/>
      <c r="F4" s="2" t="s">
        <v>4</v>
      </c>
      <c r="G4" s="2">
        <f>COUNTIFS(G11:G211, "&lt;= 3.30.00", G11:G211, "&gt;3.15.00")</f>
        <v>36</v>
      </c>
      <c r="H4" s="2"/>
      <c r="J4" s="4"/>
    </row>
    <row r="5">
      <c r="A5" s="2"/>
      <c r="B5" s="2"/>
      <c r="D5" s="2"/>
      <c r="E5" s="2"/>
      <c r="F5" s="2" t="s">
        <v>5</v>
      </c>
      <c r="G5" s="2">
        <f>COUNTIFS(G11:G210, "&lt;= 3.45.00", G11:G210, "&gt;3.30.00")</f>
        <v>58</v>
      </c>
      <c r="H5" s="2"/>
      <c r="J5" s="4"/>
    </row>
    <row r="6">
      <c r="A6" s="2"/>
      <c r="B6" s="2"/>
      <c r="D6" s="2"/>
      <c r="E6" s="2"/>
      <c r="F6" s="2" t="s">
        <v>6</v>
      </c>
      <c r="G6" s="2">
        <f>COUNTIFS(G11:G200, "&lt;= 4.00.00", G11:G200, "&gt;3.45.00")</f>
        <v>69</v>
      </c>
      <c r="H6" s="2"/>
      <c r="J6" s="4"/>
    </row>
    <row r="7">
      <c r="A7" s="2"/>
      <c r="B7" s="2"/>
      <c r="D7" s="2"/>
      <c r="E7" s="2"/>
      <c r="F7" s="2" t="s">
        <v>7</v>
      </c>
      <c r="G7" s="2">
        <f>COUNTIFS(G11:G211, "&gt; 4.00.00")</f>
        <v>27</v>
      </c>
      <c r="H7" s="2"/>
      <c r="J7" s="4"/>
    </row>
    <row r="8">
      <c r="A8" s="2"/>
      <c r="B8" s="2"/>
      <c r="D8" s="2"/>
      <c r="E8" s="2"/>
      <c r="F8" s="5"/>
      <c r="G8" s="4"/>
      <c r="H8" s="2"/>
      <c r="J8" s="4"/>
    </row>
    <row r="9">
      <c r="A9" s="2"/>
      <c r="B9" s="2"/>
      <c r="D9" s="2"/>
      <c r="E9" s="2"/>
      <c r="F9" s="5"/>
      <c r="G9" s="4"/>
      <c r="H9" s="2"/>
      <c r="J9" s="4"/>
    </row>
    <row r="10">
      <c r="A10" s="2"/>
      <c r="B10" s="2"/>
      <c r="C10" s="2" t="s">
        <v>8</v>
      </c>
      <c r="D10" s="2" t="s">
        <v>9</v>
      </c>
      <c r="E10" s="6" t="s">
        <v>10</v>
      </c>
      <c r="F10" s="7" t="s">
        <v>11</v>
      </c>
      <c r="G10" s="7" t="s">
        <v>12</v>
      </c>
      <c r="H10" s="2"/>
      <c r="J10" s="4"/>
    </row>
    <row r="11">
      <c r="A11" s="2">
        <v>1.0</v>
      </c>
      <c r="B11" s="2"/>
      <c r="C11" s="2" t="s">
        <v>13</v>
      </c>
      <c r="D11" s="2" t="s">
        <v>14</v>
      </c>
      <c r="E11" s="2" t="s">
        <v>15</v>
      </c>
      <c r="F11" s="5">
        <v>40321.0</v>
      </c>
      <c r="G11" s="4">
        <v>0.14547453703703703</v>
      </c>
      <c r="H11" s="2">
        <v>1.0</v>
      </c>
      <c r="J11" s="8"/>
      <c r="K11" s="2">
        <v>1.0</v>
      </c>
    </row>
    <row r="12">
      <c r="A12" s="2">
        <v>2.0</v>
      </c>
      <c r="B12" s="2"/>
      <c r="C12" s="2" t="s">
        <v>16</v>
      </c>
      <c r="D12" s="2" t="s">
        <v>17</v>
      </c>
      <c r="E12" s="2" t="s">
        <v>18</v>
      </c>
      <c r="F12" s="5">
        <v>40460.0</v>
      </c>
      <c r="G12" s="4">
        <v>0.1619560185185185</v>
      </c>
      <c r="H12" s="2">
        <v>1.0</v>
      </c>
      <c r="I12">
        <f>SUM(H11:H12)</f>
        <v>2</v>
      </c>
      <c r="J12" s="4">
        <f>min(G11:G12)</f>
        <v>0.145474537</v>
      </c>
      <c r="K12" s="2">
        <v>1.0</v>
      </c>
    </row>
    <row r="13">
      <c r="A13" s="2">
        <v>3.0</v>
      </c>
      <c r="B13" s="2"/>
      <c r="C13" s="2" t="s">
        <v>19</v>
      </c>
      <c r="D13" s="2" t="s">
        <v>20</v>
      </c>
      <c r="E13" s="2" t="s">
        <v>15</v>
      </c>
      <c r="F13" s="5">
        <v>40663.0</v>
      </c>
      <c r="G13" s="4">
        <v>0.13899305555555555</v>
      </c>
      <c r="H13" s="2">
        <v>1.0</v>
      </c>
      <c r="K13" s="2">
        <v>1.0</v>
      </c>
    </row>
    <row r="14">
      <c r="A14" s="2">
        <v>4.0</v>
      </c>
      <c r="B14" s="2"/>
      <c r="C14" s="2" t="s">
        <v>21</v>
      </c>
      <c r="D14" s="2" t="s">
        <v>21</v>
      </c>
      <c r="E14" s="2" t="s">
        <v>18</v>
      </c>
      <c r="F14" s="5">
        <v>40811.0</v>
      </c>
      <c r="G14" s="4">
        <v>0.13403935185185184</v>
      </c>
      <c r="H14" s="2">
        <v>1.0</v>
      </c>
      <c r="I14">
        <f>SUM(H13:H14)</f>
        <v>2</v>
      </c>
      <c r="J14" s="3">
        <f>min(G13:G14)</f>
        <v>0.1340393519</v>
      </c>
      <c r="K14" s="2">
        <v>1.0</v>
      </c>
    </row>
    <row r="15">
      <c r="A15" s="2">
        <v>5.0</v>
      </c>
      <c r="B15" s="2"/>
      <c r="C15" s="2" t="s">
        <v>13</v>
      </c>
      <c r="D15" s="2" t="s">
        <v>14</v>
      </c>
      <c r="E15" s="2" t="s">
        <v>15</v>
      </c>
      <c r="F15" s="5">
        <v>41049.0</v>
      </c>
      <c r="G15" s="4">
        <v>0.13355324074074074</v>
      </c>
      <c r="H15" s="2">
        <v>1.0</v>
      </c>
      <c r="K15" s="2">
        <v>1.0</v>
      </c>
    </row>
    <row r="16">
      <c r="A16" s="2">
        <v>6.0</v>
      </c>
      <c r="B16" s="2"/>
      <c r="C16" s="2" t="s">
        <v>16</v>
      </c>
      <c r="D16" s="2" t="s">
        <v>17</v>
      </c>
      <c r="E16" s="2" t="s">
        <v>18</v>
      </c>
      <c r="F16" s="5">
        <v>41195.0</v>
      </c>
      <c r="G16" s="4">
        <v>0.1562037037037037</v>
      </c>
      <c r="H16" s="2">
        <v>1.0</v>
      </c>
      <c r="I16">
        <f>SUM(H15:H16)</f>
        <v>2</v>
      </c>
      <c r="J16" s="3">
        <f>min(G14:G15)</f>
        <v>0.1335532407</v>
      </c>
      <c r="K16" s="2">
        <v>1.0</v>
      </c>
    </row>
    <row r="17">
      <c r="A17" s="2">
        <v>7.0</v>
      </c>
      <c r="B17" s="2"/>
      <c r="C17" s="2" t="s">
        <v>22</v>
      </c>
      <c r="D17" s="2" t="s">
        <v>23</v>
      </c>
      <c r="E17" s="2" t="s">
        <v>15</v>
      </c>
      <c r="F17" s="5">
        <v>41454.0</v>
      </c>
      <c r="G17" s="4">
        <v>0.15064814814814814</v>
      </c>
      <c r="H17" s="2">
        <v>1.0</v>
      </c>
    </row>
    <row r="18">
      <c r="A18" s="2">
        <v>8.0</v>
      </c>
      <c r="B18" s="2"/>
      <c r="C18" s="2" t="s">
        <v>24</v>
      </c>
      <c r="D18" s="2" t="s">
        <v>25</v>
      </c>
      <c r="E18" s="2" t="s">
        <v>15</v>
      </c>
      <c r="F18" s="5">
        <v>41616.0</v>
      </c>
      <c r="G18" s="4">
        <v>0.1660185185185185</v>
      </c>
      <c r="H18" s="2">
        <v>1.0</v>
      </c>
    </row>
    <row r="19">
      <c r="A19" s="2">
        <v>9.0</v>
      </c>
      <c r="B19" s="2"/>
      <c r="C19" s="2" t="s">
        <v>26</v>
      </c>
      <c r="D19" s="2" t="s">
        <v>23</v>
      </c>
      <c r="E19" s="2" t="s">
        <v>15</v>
      </c>
      <c r="F19" s="5">
        <v>41639.0</v>
      </c>
      <c r="G19" s="4">
        <v>0.15625</v>
      </c>
      <c r="H19" s="2">
        <v>1.0</v>
      </c>
      <c r="I19">
        <f>SUM(H17:H19)</f>
        <v>3</v>
      </c>
      <c r="J19" s="4">
        <f>min(G17:G19)</f>
        <v>0.1506481481</v>
      </c>
    </row>
    <row r="20">
      <c r="A20" s="2">
        <v>10.0</v>
      </c>
      <c r="B20" s="2"/>
      <c r="C20" s="2" t="s">
        <v>22</v>
      </c>
      <c r="D20" s="2" t="s">
        <v>23</v>
      </c>
      <c r="E20" s="2" t="s">
        <v>15</v>
      </c>
      <c r="F20" s="5">
        <v>41643.0</v>
      </c>
      <c r="G20" s="4">
        <v>0.1502777777777778</v>
      </c>
      <c r="H20" s="2">
        <v>1.0</v>
      </c>
    </row>
    <row r="21">
      <c r="A21" s="2">
        <v>11.0</v>
      </c>
      <c r="B21" s="2"/>
      <c r="C21" s="2" t="s">
        <v>27</v>
      </c>
      <c r="D21" s="2" t="s">
        <v>28</v>
      </c>
      <c r="E21" s="2" t="s">
        <v>15</v>
      </c>
      <c r="F21" s="5">
        <v>41650.0</v>
      </c>
      <c r="G21" s="4">
        <v>0.14269675925925926</v>
      </c>
      <c r="H21" s="2">
        <v>1.0</v>
      </c>
    </row>
    <row r="22">
      <c r="A22" s="2">
        <v>12.0</v>
      </c>
      <c r="B22" s="2"/>
      <c r="C22" s="2" t="s">
        <v>29</v>
      </c>
      <c r="D22" s="2" t="s">
        <v>30</v>
      </c>
      <c r="E22" s="2" t="s">
        <v>15</v>
      </c>
      <c r="F22" s="5">
        <v>41671.0</v>
      </c>
      <c r="G22" s="4">
        <v>0.14972222222222223</v>
      </c>
      <c r="H22" s="2">
        <v>1.0</v>
      </c>
    </row>
    <row r="23">
      <c r="A23" s="2">
        <v>13.0</v>
      </c>
      <c r="B23" s="2"/>
      <c r="C23" s="2" t="s">
        <v>22</v>
      </c>
      <c r="D23" s="2" t="s">
        <v>23</v>
      </c>
      <c r="E23" s="2" t="s">
        <v>15</v>
      </c>
      <c r="F23" s="5">
        <v>41675.0</v>
      </c>
      <c r="G23" s="4">
        <v>0.14525462962962962</v>
      </c>
      <c r="H23" s="2">
        <v>1.0</v>
      </c>
    </row>
    <row r="24">
      <c r="A24" s="2">
        <v>14.0</v>
      </c>
      <c r="B24" s="2"/>
      <c r="C24" s="2" t="s">
        <v>31</v>
      </c>
      <c r="D24" s="2" t="s">
        <v>32</v>
      </c>
      <c r="E24" s="2" t="s">
        <v>15</v>
      </c>
      <c r="F24" s="5">
        <v>41692.0</v>
      </c>
      <c r="G24" s="4">
        <v>0.14175925925925925</v>
      </c>
      <c r="H24" s="2">
        <v>1.0</v>
      </c>
    </row>
    <row r="25">
      <c r="A25" s="2">
        <v>15.0</v>
      </c>
      <c r="B25" s="2"/>
      <c r="C25" s="2" t="s">
        <v>22</v>
      </c>
      <c r="D25" s="2" t="s">
        <v>23</v>
      </c>
      <c r="E25" s="2" t="s">
        <v>15</v>
      </c>
      <c r="F25" s="5">
        <v>41766.0</v>
      </c>
      <c r="G25" s="4">
        <v>0.13774305555555555</v>
      </c>
      <c r="H25" s="2">
        <v>1.0</v>
      </c>
    </row>
    <row r="26">
      <c r="A26" s="2">
        <v>16.0</v>
      </c>
      <c r="B26" s="2"/>
      <c r="C26" s="2" t="s">
        <v>33</v>
      </c>
      <c r="D26" s="2" t="s">
        <v>30</v>
      </c>
      <c r="E26" s="2" t="s">
        <v>15</v>
      </c>
      <c r="F26" s="5">
        <v>41776.0</v>
      </c>
      <c r="G26" s="4">
        <v>0.14974537037037036</v>
      </c>
      <c r="H26" s="2">
        <v>1.0</v>
      </c>
    </row>
    <row r="27">
      <c r="A27" s="2">
        <v>17.0</v>
      </c>
      <c r="B27" s="2"/>
      <c r="C27" s="2" t="s">
        <v>22</v>
      </c>
      <c r="D27" s="2" t="s">
        <v>23</v>
      </c>
      <c r="E27" s="2" t="s">
        <v>15</v>
      </c>
      <c r="F27" s="5">
        <v>41799.0</v>
      </c>
      <c r="G27" s="4">
        <v>0.15184027777777778</v>
      </c>
      <c r="H27" s="2">
        <v>1.0</v>
      </c>
    </row>
    <row r="28">
      <c r="A28" s="2">
        <v>18.0</v>
      </c>
      <c r="B28" s="2"/>
      <c r="C28" s="2" t="s">
        <v>22</v>
      </c>
      <c r="D28" s="2" t="s">
        <v>23</v>
      </c>
      <c r="E28" s="2" t="s">
        <v>15</v>
      </c>
      <c r="F28" s="5">
        <v>41818.0</v>
      </c>
      <c r="G28" s="4">
        <v>0.1489351851851852</v>
      </c>
      <c r="H28" s="2">
        <v>1.0</v>
      </c>
    </row>
    <row r="29">
      <c r="A29" s="2">
        <v>19.0</v>
      </c>
      <c r="B29" s="2"/>
      <c r="C29" s="2" t="s">
        <v>22</v>
      </c>
      <c r="D29" s="2" t="s">
        <v>23</v>
      </c>
      <c r="E29" s="2" t="s">
        <v>15</v>
      </c>
      <c r="F29" s="5">
        <v>41836.0</v>
      </c>
      <c r="G29" s="4">
        <v>0.14394675925925926</v>
      </c>
      <c r="H29" s="2">
        <v>1.0</v>
      </c>
    </row>
    <row r="30">
      <c r="A30" s="2">
        <v>20.0</v>
      </c>
      <c r="B30" s="2"/>
      <c r="C30" s="2" t="s">
        <v>34</v>
      </c>
      <c r="D30" s="2" t="s">
        <v>35</v>
      </c>
      <c r="E30" s="2" t="s">
        <v>15</v>
      </c>
      <c r="F30" s="5">
        <v>41847.0</v>
      </c>
      <c r="G30" s="4">
        <v>0.14905092592592592</v>
      </c>
      <c r="H30" s="2">
        <v>1.0</v>
      </c>
    </row>
    <row r="31">
      <c r="A31" s="2">
        <v>21.0</v>
      </c>
      <c r="B31" s="2"/>
      <c r="C31" s="2" t="s">
        <v>33</v>
      </c>
      <c r="D31" s="2" t="s">
        <v>30</v>
      </c>
      <c r="E31" s="2" t="s">
        <v>15</v>
      </c>
      <c r="F31" s="5">
        <v>41874.0</v>
      </c>
      <c r="G31" s="4">
        <v>0.1629861111111111</v>
      </c>
      <c r="H31" s="2">
        <v>1.0</v>
      </c>
    </row>
    <row r="32">
      <c r="A32" s="2">
        <v>22.0</v>
      </c>
      <c r="B32" s="2"/>
      <c r="C32" s="2" t="s">
        <v>22</v>
      </c>
      <c r="D32" s="2" t="s">
        <v>23</v>
      </c>
      <c r="E32" s="2" t="s">
        <v>15</v>
      </c>
      <c r="F32" s="5">
        <v>41950.0</v>
      </c>
      <c r="G32" s="4">
        <v>0.18</v>
      </c>
      <c r="H32" s="2">
        <v>1.0</v>
      </c>
    </row>
    <row r="33">
      <c r="A33" s="2">
        <v>23.0</v>
      </c>
      <c r="B33" s="2"/>
      <c r="C33" s="2" t="s">
        <v>36</v>
      </c>
      <c r="D33" s="2" t="s">
        <v>14</v>
      </c>
      <c r="E33" s="2" t="s">
        <v>15</v>
      </c>
      <c r="F33" s="5">
        <v>41964.0</v>
      </c>
      <c r="G33" s="4">
        <v>0.14503472222222222</v>
      </c>
      <c r="H33" s="2">
        <v>1.0</v>
      </c>
    </row>
    <row r="34">
      <c r="A34" s="2">
        <v>24.0</v>
      </c>
      <c r="B34" s="2"/>
      <c r="C34" s="2" t="s">
        <v>36</v>
      </c>
      <c r="D34" s="2" t="s">
        <v>14</v>
      </c>
      <c r="E34" s="2" t="s">
        <v>15</v>
      </c>
      <c r="F34" s="5">
        <v>41992.0</v>
      </c>
      <c r="G34" s="4">
        <v>0.15840277777777778</v>
      </c>
      <c r="H34" s="2">
        <v>1.0</v>
      </c>
    </row>
    <row r="35">
      <c r="A35" s="2">
        <v>25.0</v>
      </c>
      <c r="B35" s="2"/>
      <c r="C35" s="2" t="s">
        <v>26</v>
      </c>
      <c r="D35" s="2" t="s">
        <v>23</v>
      </c>
      <c r="E35" s="2" t="s">
        <v>15</v>
      </c>
      <c r="F35" s="5">
        <v>42004.0</v>
      </c>
      <c r="G35" s="4">
        <v>0.15625</v>
      </c>
      <c r="H35" s="2">
        <v>1.0</v>
      </c>
      <c r="I35">
        <f>SUM(H20:H35)</f>
        <v>16</v>
      </c>
      <c r="J35" s="3">
        <f>min(G20:G35)</f>
        <v>0.1377430556</v>
      </c>
    </row>
    <row r="36">
      <c r="A36" s="2">
        <v>26.0</v>
      </c>
      <c r="B36" s="2"/>
      <c r="C36" s="2" t="s">
        <v>22</v>
      </c>
      <c r="D36" s="2" t="s">
        <v>23</v>
      </c>
      <c r="E36" s="2" t="s">
        <v>15</v>
      </c>
      <c r="F36" s="5">
        <v>42018.0</v>
      </c>
      <c r="G36" s="4">
        <v>0.13806712962962964</v>
      </c>
      <c r="H36" s="2">
        <v>1.0</v>
      </c>
    </row>
    <row r="37">
      <c r="A37" s="2">
        <v>27.0</v>
      </c>
      <c r="B37" s="2"/>
      <c r="C37" s="2" t="s">
        <v>24</v>
      </c>
      <c r="D37" s="2" t="s">
        <v>25</v>
      </c>
      <c r="E37" s="2" t="s">
        <v>15</v>
      </c>
      <c r="F37" s="5">
        <v>42021.0</v>
      </c>
      <c r="G37" s="4">
        <v>0.14238425925925927</v>
      </c>
      <c r="H37" s="2">
        <v>1.0</v>
      </c>
    </row>
    <row r="38">
      <c r="A38" s="2">
        <v>28.0</v>
      </c>
      <c r="B38" s="2"/>
      <c r="C38" s="2" t="s">
        <v>29</v>
      </c>
      <c r="D38" s="2" t="s">
        <v>30</v>
      </c>
      <c r="E38" s="2" t="s">
        <v>15</v>
      </c>
      <c r="F38" s="5">
        <v>42028.0</v>
      </c>
      <c r="G38" s="4">
        <v>0.15034722222222222</v>
      </c>
      <c r="H38" s="2">
        <v>1.0</v>
      </c>
    </row>
    <row r="39">
      <c r="A39" s="2">
        <v>29.0</v>
      </c>
      <c r="B39" s="2"/>
      <c r="C39" s="2" t="s">
        <v>36</v>
      </c>
      <c r="D39" s="2" t="s">
        <v>14</v>
      </c>
      <c r="E39" s="2" t="s">
        <v>15</v>
      </c>
      <c r="F39" s="5">
        <v>42034.0</v>
      </c>
      <c r="G39" s="4">
        <v>0.1506712962962963</v>
      </c>
      <c r="H39" s="2">
        <v>1.0</v>
      </c>
    </row>
    <row r="40">
      <c r="A40" s="2">
        <v>30.0</v>
      </c>
      <c r="B40" s="2"/>
      <c r="C40" s="2" t="s">
        <v>36</v>
      </c>
      <c r="D40" s="2" t="s">
        <v>14</v>
      </c>
      <c r="E40" s="2" t="s">
        <v>15</v>
      </c>
      <c r="F40" s="5">
        <v>42051.0</v>
      </c>
      <c r="G40" s="4">
        <v>0.15871527777777777</v>
      </c>
      <c r="H40" s="2">
        <v>1.0</v>
      </c>
    </row>
    <row r="41">
      <c r="A41" s="2">
        <v>31.0</v>
      </c>
      <c r="B41" s="2"/>
      <c r="C41" s="2" t="s">
        <v>22</v>
      </c>
      <c r="D41" s="2" t="s">
        <v>23</v>
      </c>
      <c r="E41" s="2" t="s">
        <v>15</v>
      </c>
      <c r="F41" s="5">
        <v>42067.0</v>
      </c>
      <c r="G41" s="4">
        <v>0.16197916666666667</v>
      </c>
      <c r="H41" s="2">
        <v>1.0</v>
      </c>
    </row>
    <row r="42">
      <c r="A42" s="2">
        <v>32.0</v>
      </c>
      <c r="B42" s="2"/>
      <c r="C42" s="2" t="s">
        <v>24</v>
      </c>
      <c r="D42" s="2" t="s">
        <v>25</v>
      </c>
      <c r="E42" s="2" t="s">
        <v>15</v>
      </c>
      <c r="F42" s="5">
        <v>42098.0</v>
      </c>
      <c r="G42" s="4">
        <v>0.14493055555555556</v>
      </c>
      <c r="H42" s="2">
        <v>1.0</v>
      </c>
    </row>
    <row r="43">
      <c r="A43" s="2">
        <v>33.0</v>
      </c>
      <c r="B43" s="2"/>
      <c r="C43" s="2" t="s">
        <v>36</v>
      </c>
      <c r="D43" s="2" t="s">
        <v>14</v>
      </c>
      <c r="E43" s="2" t="s">
        <v>15</v>
      </c>
      <c r="F43" s="5">
        <v>42108.0</v>
      </c>
      <c r="G43" s="4">
        <v>0.16</v>
      </c>
      <c r="H43" s="2">
        <v>1.0</v>
      </c>
    </row>
    <row r="44">
      <c r="A44" s="2">
        <v>34.0</v>
      </c>
      <c r="B44" s="2"/>
      <c r="C44" s="2" t="s">
        <v>22</v>
      </c>
      <c r="D44" s="2" t="s">
        <v>23</v>
      </c>
      <c r="E44" s="2" t="s">
        <v>15</v>
      </c>
      <c r="F44" s="5">
        <v>42139.0</v>
      </c>
      <c r="G44" s="4">
        <v>0.15730324074074073</v>
      </c>
      <c r="H44" s="2">
        <v>1.0</v>
      </c>
    </row>
    <row r="45">
      <c r="A45" s="2">
        <v>35.0</v>
      </c>
      <c r="B45" s="2"/>
      <c r="C45" s="2" t="s">
        <v>13</v>
      </c>
      <c r="D45" s="2" t="s">
        <v>14</v>
      </c>
      <c r="E45" s="2" t="s">
        <v>15</v>
      </c>
      <c r="F45" s="5">
        <v>42148.0</v>
      </c>
      <c r="G45" s="3">
        <v>0.13608796296296297</v>
      </c>
      <c r="H45" s="2">
        <v>1.0</v>
      </c>
      <c r="K45" s="2">
        <v>1.0</v>
      </c>
    </row>
    <row r="46">
      <c r="A46" s="2">
        <v>36.0</v>
      </c>
      <c r="B46" s="2"/>
      <c r="C46" s="2" t="s">
        <v>37</v>
      </c>
      <c r="D46" s="2" t="s">
        <v>37</v>
      </c>
      <c r="E46" s="2" t="s">
        <v>15</v>
      </c>
      <c r="F46" s="5">
        <v>42160.0</v>
      </c>
      <c r="G46" s="4">
        <v>0.1402662037037037</v>
      </c>
      <c r="H46" s="2">
        <v>1.0</v>
      </c>
    </row>
    <row r="47">
      <c r="A47" s="2">
        <v>37.0</v>
      </c>
      <c r="B47" s="2"/>
      <c r="C47" s="2" t="s">
        <v>36</v>
      </c>
      <c r="D47" s="2" t="s">
        <v>14</v>
      </c>
      <c r="E47" s="2" t="s">
        <v>15</v>
      </c>
      <c r="F47" s="9">
        <v>42185.0</v>
      </c>
      <c r="G47" s="4">
        <v>0.14541666666666667</v>
      </c>
      <c r="H47" s="2">
        <v>1.0</v>
      </c>
    </row>
    <row r="48">
      <c r="A48" s="2">
        <v>38.0</v>
      </c>
      <c r="B48" s="2"/>
      <c r="C48" s="2" t="s">
        <v>36</v>
      </c>
      <c r="D48" s="2" t="s">
        <v>14</v>
      </c>
      <c r="E48" s="2" t="s">
        <v>15</v>
      </c>
      <c r="F48" s="9">
        <v>42217.0</v>
      </c>
      <c r="G48" s="4">
        <v>0.16123842592592594</v>
      </c>
      <c r="H48" s="2">
        <v>1.0</v>
      </c>
      <c r="I48">
        <f>SUM(H36:H48)</f>
        <v>13</v>
      </c>
      <c r="J48" s="3">
        <f>min(G36:G48)</f>
        <v>0.136087963</v>
      </c>
    </row>
    <row r="49">
      <c r="A49" s="2">
        <v>39.0</v>
      </c>
      <c r="B49" s="2"/>
      <c r="C49" s="2" t="s">
        <v>22</v>
      </c>
      <c r="D49" s="2" t="s">
        <v>23</v>
      </c>
      <c r="E49" s="2" t="s">
        <v>15</v>
      </c>
      <c r="F49" s="5">
        <v>42490.0</v>
      </c>
      <c r="G49" s="4">
        <v>0.15648148148148147</v>
      </c>
      <c r="H49" s="2">
        <v>1.0</v>
      </c>
    </row>
    <row r="50">
      <c r="A50" s="2">
        <v>40.0</v>
      </c>
      <c r="B50" s="2"/>
      <c r="C50" s="2" t="s">
        <v>36</v>
      </c>
      <c r="D50" s="2" t="s">
        <v>14</v>
      </c>
      <c r="E50" s="2" t="s">
        <v>15</v>
      </c>
      <c r="F50" s="5">
        <v>42496.0</v>
      </c>
      <c r="G50" s="4">
        <v>0.1679861111111111</v>
      </c>
      <c r="H50" s="2">
        <v>1.0</v>
      </c>
    </row>
    <row r="51">
      <c r="A51" s="2">
        <v>41.0</v>
      </c>
      <c r="B51" s="2"/>
      <c r="C51" s="2" t="s">
        <v>37</v>
      </c>
      <c r="D51" s="2" t="s">
        <v>37</v>
      </c>
      <c r="E51" s="2" t="s">
        <v>15</v>
      </c>
      <c r="F51" s="5">
        <v>42526.0</v>
      </c>
      <c r="G51" s="4">
        <v>0.1547337962962963</v>
      </c>
      <c r="H51" s="2">
        <v>1.0</v>
      </c>
    </row>
    <row r="52">
      <c r="A52" s="2">
        <v>42.0</v>
      </c>
      <c r="B52" s="2"/>
      <c r="C52" s="2" t="s">
        <v>34</v>
      </c>
      <c r="D52" s="2" t="s">
        <v>35</v>
      </c>
      <c r="E52" s="2" t="s">
        <v>15</v>
      </c>
      <c r="F52" s="5">
        <v>42547.0</v>
      </c>
      <c r="G52" s="4">
        <v>0.15207175925925925</v>
      </c>
      <c r="H52" s="2">
        <v>1.0</v>
      </c>
    </row>
    <row r="53">
      <c r="A53" s="2">
        <v>43.0</v>
      </c>
      <c r="B53" s="2"/>
      <c r="C53" s="2" t="s">
        <v>34</v>
      </c>
      <c r="D53" s="2" t="s">
        <v>35</v>
      </c>
      <c r="E53" s="2" t="s">
        <v>15</v>
      </c>
      <c r="F53" s="5">
        <v>42560.0</v>
      </c>
      <c r="G53" s="4">
        <v>0.15075231481481483</v>
      </c>
      <c r="H53" s="2">
        <v>1.0</v>
      </c>
    </row>
    <row r="54">
      <c r="A54" s="2">
        <v>44.0</v>
      </c>
      <c r="B54" s="2"/>
      <c r="C54" s="2" t="s">
        <v>36</v>
      </c>
      <c r="D54" s="2" t="s">
        <v>14</v>
      </c>
      <c r="E54" s="2" t="s">
        <v>15</v>
      </c>
      <c r="F54" s="5">
        <v>42577.0</v>
      </c>
      <c r="G54" s="4">
        <v>0.1545601851851852</v>
      </c>
      <c r="H54" s="2">
        <v>1.0</v>
      </c>
    </row>
    <row r="55">
      <c r="A55" s="2">
        <v>45.0</v>
      </c>
      <c r="B55" s="2"/>
      <c r="C55" s="2" t="s">
        <v>34</v>
      </c>
      <c r="D55" s="2" t="s">
        <v>35</v>
      </c>
      <c r="E55" s="2" t="s">
        <v>15</v>
      </c>
      <c r="F55" s="5">
        <v>42588.0</v>
      </c>
      <c r="G55" s="8">
        <v>0.15862268518518519</v>
      </c>
      <c r="H55" s="2">
        <v>1.0</v>
      </c>
    </row>
    <row r="56">
      <c r="A56" s="2">
        <v>46.0</v>
      </c>
      <c r="B56" s="2"/>
      <c r="C56" s="2" t="s">
        <v>36</v>
      </c>
      <c r="D56" s="2" t="s">
        <v>14</v>
      </c>
      <c r="E56" s="2" t="s">
        <v>15</v>
      </c>
      <c r="F56" s="5">
        <v>42604.0</v>
      </c>
      <c r="G56" s="4">
        <v>0.1569675925925926</v>
      </c>
      <c r="H56" s="2">
        <v>1.0</v>
      </c>
    </row>
    <row r="57">
      <c r="A57" s="2">
        <v>47.0</v>
      </c>
      <c r="B57" s="2"/>
      <c r="C57" s="2" t="s">
        <v>38</v>
      </c>
      <c r="D57" s="2" t="s">
        <v>28</v>
      </c>
      <c r="E57" s="2" t="s">
        <v>15</v>
      </c>
      <c r="F57" s="5">
        <v>42609.0</v>
      </c>
      <c r="G57" s="4">
        <v>0.16666666666666666</v>
      </c>
      <c r="H57" s="2">
        <v>1.0</v>
      </c>
    </row>
    <row r="58">
      <c r="A58" s="2">
        <v>48.0</v>
      </c>
      <c r="B58" s="2"/>
      <c r="C58" s="2" t="s">
        <v>39</v>
      </c>
      <c r="D58" s="2" t="s">
        <v>40</v>
      </c>
      <c r="E58" s="2" t="s">
        <v>15</v>
      </c>
      <c r="F58" s="5">
        <v>42624.0</v>
      </c>
      <c r="G58" s="4">
        <v>0.15694444444444444</v>
      </c>
      <c r="H58" s="2">
        <v>1.0</v>
      </c>
    </row>
    <row r="59">
      <c r="A59" s="2">
        <v>49.0</v>
      </c>
      <c r="B59" s="2"/>
      <c r="C59" s="2" t="s">
        <v>36</v>
      </c>
      <c r="D59" s="2" t="s">
        <v>14</v>
      </c>
      <c r="E59" s="2" t="s">
        <v>15</v>
      </c>
      <c r="F59" s="5">
        <v>42633.0</v>
      </c>
      <c r="G59" s="4">
        <v>0.16577546296296297</v>
      </c>
      <c r="H59" s="2">
        <v>1.0</v>
      </c>
    </row>
    <row r="60">
      <c r="A60" s="2">
        <v>50.0</v>
      </c>
      <c r="B60" s="2"/>
      <c r="C60" s="2" t="s">
        <v>29</v>
      </c>
      <c r="D60" s="2" t="s">
        <v>30</v>
      </c>
      <c r="E60" s="2" t="s">
        <v>15</v>
      </c>
      <c r="F60" s="5">
        <v>42645.0</v>
      </c>
      <c r="G60" s="4">
        <v>0.15986111111111112</v>
      </c>
      <c r="H60" s="2">
        <v>1.0</v>
      </c>
    </row>
    <row r="61">
      <c r="A61" s="2">
        <v>51.0</v>
      </c>
      <c r="B61" s="2"/>
      <c r="C61" s="2" t="s">
        <v>41</v>
      </c>
      <c r="D61" s="2" t="s">
        <v>35</v>
      </c>
      <c r="E61" s="2" t="s">
        <v>15</v>
      </c>
      <c r="F61" s="5">
        <v>42659.0</v>
      </c>
      <c r="G61" s="4">
        <v>0.15243055555555557</v>
      </c>
      <c r="H61" s="2">
        <v>1.0</v>
      </c>
      <c r="K61" s="2">
        <v>1.0</v>
      </c>
    </row>
    <row r="62">
      <c r="A62" s="2">
        <v>52.0</v>
      </c>
      <c r="B62" s="2"/>
      <c r="C62" s="2" t="s">
        <v>42</v>
      </c>
      <c r="D62" s="2" t="s">
        <v>43</v>
      </c>
      <c r="E62" s="2" t="s">
        <v>15</v>
      </c>
      <c r="F62" s="5">
        <v>42672.0</v>
      </c>
      <c r="G62" s="8">
        <v>0.13993055555555556</v>
      </c>
      <c r="H62" s="2">
        <v>1.0</v>
      </c>
      <c r="K62" s="2">
        <v>1.0</v>
      </c>
    </row>
    <row r="63">
      <c r="A63" s="2">
        <v>53.0</v>
      </c>
      <c r="B63" s="2"/>
      <c r="C63" s="2" t="s">
        <v>44</v>
      </c>
      <c r="D63" s="2" t="s">
        <v>45</v>
      </c>
      <c r="E63" s="2" t="s">
        <v>15</v>
      </c>
      <c r="F63" s="5">
        <v>42694.0</v>
      </c>
      <c r="G63" s="8">
        <v>0.13940972222222223</v>
      </c>
      <c r="H63" s="2">
        <v>1.0</v>
      </c>
      <c r="K63" s="2">
        <v>1.0</v>
      </c>
    </row>
    <row r="64">
      <c r="A64" s="2">
        <v>54.0</v>
      </c>
      <c r="B64" s="2"/>
      <c r="C64" s="2" t="s">
        <v>46</v>
      </c>
      <c r="D64" s="2" t="s">
        <v>30</v>
      </c>
      <c r="E64" s="2" t="s">
        <v>15</v>
      </c>
      <c r="F64" s="9">
        <v>42700.0</v>
      </c>
      <c r="G64" s="8">
        <v>0.14381944444444444</v>
      </c>
      <c r="H64" s="2">
        <v>1.0</v>
      </c>
    </row>
    <row r="65">
      <c r="A65" s="2">
        <v>55.0</v>
      </c>
      <c r="B65" s="2"/>
      <c r="C65" s="2" t="s">
        <v>47</v>
      </c>
      <c r="D65" s="2" t="s">
        <v>23</v>
      </c>
      <c r="E65" s="2" t="s">
        <v>15</v>
      </c>
      <c r="F65" s="5">
        <v>42707.0</v>
      </c>
      <c r="G65" s="8">
        <v>0.15188657407407408</v>
      </c>
      <c r="H65" s="2">
        <v>1.0</v>
      </c>
    </row>
    <row r="66">
      <c r="A66" s="2">
        <v>56.0</v>
      </c>
      <c r="B66" s="2"/>
      <c r="C66" s="2" t="s">
        <v>36</v>
      </c>
      <c r="D66" s="2" t="s">
        <v>14</v>
      </c>
      <c r="E66" s="2" t="s">
        <v>15</v>
      </c>
      <c r="F66" s="5">
        <v>42725.0</v>
      </c>
      <c r="G66" s="8">
        <v>0.14428240740740741</v>
      </c>
      <c r="H66" s="2">
        <v>1.0</v>
      </c>
      <c r="I66">
        <f>SUM(H49:H66)</f>
        <v>18</v>
      </c>
      <c r="J66" s="3">
        <f>min(G49:G66)</f>
        <v>0.1394097222</v>
      </c>
    </row>
    <row r="67">
      <c r="A67" s="2">
        <v>57.0</v>
      </c>
      <c r="B67" s="2"/>
      <c r="C67" s="2" t="s">
        <v>48</v>
      </c>
      <c r="D67" s="2" t="s">
        <v>49</v>
      </c>
      <c r="E67" s="2" t="s">
        <v>15</v>
      </c>
      <c r="F67" s="5">
        <v>42743.0</v>
      </c>
      <c r="G67" s="8">
        <v>0.15265046296296297</v>
      </c>
      <c r="H67" s="2">
        <v>1.0</v>
      </c>
      <c r="K67" s="2">
        <v>1.0</v>
      </c>
    </row>
    <row r="68">
      <c r="A68" s="2">
        <v>58.0</v>
      </c>
      <c r="B68" s="2"/>
      <c r="C68" s="2" t="s">
        <v>29</v>
      </c>
      <c r="D68" s="2" t="s">
        <v>30</v>
      </c>
      <c r="E68" s="2" t="s">
        <v>15</v>
      </c>
      <c r="F68" s="5">
        <v>42753.0</v>
      </c>
      <c r="G68" s="8">
        <v>0.1607175925925926</v>
      </c>
      <c r="H68" s="2">
        <v>1.0</v>
      </c>
    </row>
    <row r="69">
      <c r="A69" s="2">
        <v>59.0</v>
      </c>
      <c r="B69" s="2"/>
      <c r="C69" s="2" t="s">
        <v>38</v>
      </c>
      <c r="D69" s="2" t="s">
        <v>28</v>
      </c>
      <c r="E69" s="2" t="s">
        <v>15</v>
      </c>
      <c r="F69" s="5">
        <v>42770.0</v>
      </c>
      <c r="G69" s="8">
        <v>0.16666666666666666</v>
      </c>
      <c r="H69" s="2">
        <v>1.0</v>
      </c>
    </row>
    <row r="70">
      <c r="A70" s="2">
        <v>60.0</v>
      </c>
      <c r="B70" s="2"/>
      <c r="C70" s="2" t="s">
        <v>50</v>
      </c>
      <c r="D70" s="2" t="s">
        <v>28</v>
      </c>
      <c r="E70" s="2" t="s">
        <v>15</v>
      </c>
      <c r="F70" s="5">
        <v>42780.0</v>
      </c>
      <c r="G70" s="8">
        <v>0.16166666666666665</v>
      </c>
      <c r="H70" s="2">
        <v>1.0</v>
      </c>
    </row>
    <row r="71">
      <c r="A71" s="2">
        <v>61.0</v>
      </c>
      <c r="B71" s="2"/>
      <c r="C71" s="2" t="s">
        <v>51</v>
      </c>
      <c r="D71" s="2" t="s">
        <v>52</v>
      </c>
      <c r="E71" s="2" t="s">
        <v>15</v>
      </c>
      <c r="F71" s="5">
        <v>42790.0</v>
      </c>
      <c r="G71" s="8">
        <v>0.14677083333333332</v>
      </c>
      <c r="H71" s="2">
        <v>1.0</v>
      </c>
    </row>
    <row r="72">
      <c r="A72" s="2">
        <v>62.0</v>
      </c>
      <c r="B72" s="2"/>
      <c r="C72" s="2" t="s">
        <v>41</v>
      </c>
      <c r="D72" s="2" t="s">
        <v>35</v>
      </c>
      <c r="E72" s="2" t="s">
        <v>15</v>
      </c>
      <c r="F72" s="5">
        <v>42813.0</v>
      </c>
      <c r="G72" s="8">
        <v>0.144375</v>
      </c>
      <c r="H72" s="2">
        <v>1.0</v>
      </c>
      <c r="K72" s="2">
        <v>1.0</v>
      </c>
    </row>
    <row r="73">
      <c r="A73" s="2">
        <v>63.0</v>
      </c>
      <c r="B73" s="2"/>
      <c r="C73" s="2" t="s">
        <v>22</v>
      </c>
      <c r="D73" s="2" t="s">
        <v>23</v>
      </c>
      <c r="E73" s="2" t="s">
        <v>15</v>
      </c>
      <c r="F73" s="5">
        <v>42819.0</v>
      </c>
      <c r="G73" s="8">
        <v>0.15613425925925925</v>
      </c>
      <c r="H73" s="2">
        <v>1.0</v>
      </c>
    </row>
    <row r="74">
      <c r="A74" s="2">
        <v>64.0</v>
      </c>
      <c r="B74" s="2"/>
      <c r="C74" s="2" t="s">
        <v>53</v>
      </c>
      <c r="D74" s="2" t="s">
        <v>32</v>
      </c>
      <c r="E74" s="2" t="s">
        <v>15</v>
      </c>
      <c r="F74" s="5">
        <v>42826.0</v>
      </c>
      <c r="G74" s="8">
        <v>0.14859953703703704</v>
      </c>
      <c r="H74" s="2">
        <v>1.0</v>
      </c>
    </row>
    <row r="75">
      <c r="A75" s="2">
        <v>65.0</v>
      </c>
      <c r="B75" s="2"/>
      <c r="C75" s="2" t="s">
        <v>54</v>
      </c>
      <c r="D75" s="2" t="s">
        <v>55</v>
      </c>
      <c r="E75" s="2" t="s">
        <v>15</v>
      </c>
      <c r="F75" s="5">
        <v>42840.0</v>
      </c>
      <c r="G75" s="8">
        <v>0.19305555555555556</v>
      </c>
      <c r="H75" s="2">
        <v>1.0</v>
      </c>
    </row>
    <row r="76">
      <c r="A76" s="2">
        <v>66.0</v>
      </c>
      <c r="B76" s="2"/>
      <c r="C76" s="2" t="s">
        <v>39</v>
      </c>
      <c r="D76" s="2" t="s">
        <v>40</v>
      </c>
      <c r="E76" s="2" t="s">
        <v>15</v>
      </c>
      <c r="F76" s="5">
        <v>42847.0</v>
      </c>
      <c r="G76" s="8">
        <v>0.16136574074074075</v>
      </c>
      <c r="H76" s="2">
        <v>1.0</v>
      </c>
    </row>
    <row r="77">
      <c r="A77" s="2">
        <v>67.0</v>
      </c>
      <c r="B77" s="2"/>
      <c r="C77" s="2" t="s">
        <v>29</v>
      </c>
      <c r="D77" s="2" t="s">
        <v>30</v>
      </c>
      <c r="E77" s="2" t="s">
        <v>15</v>
      </c>
      <c r="F77" s="5">
        <v>42853.0</v>
      </c>
      <c r="G77" s="8">
        <v>0.15940972222222222</v>
      </c>
      <c r="H77" s="2">
        <v>1.0</v>
      </c>
    </row>
    <row r="78">
      <c r="A78" s="2">
        <v>68.0</v>
      </c>
      <c r="B78" s="2"/>
      <c r="C78" s="2" t="s">
        <v>56</v>
      </c>
      <c r="D78" s="2" t="s">
        <v>25</v>
      </c>
      <c r="E78" s="2" t="s">
        <v>15</v>
      </c>
      <c r="F78" s="5">
        <v>42856.0</v>
      </c>
      <c r="G78" s="8">
        <v>0.14730324074074075</v>
      </c>
      <c r="H78" s="2">
        <v>1.0</v>
      </c>
    </row>
    <row r="79">
      <c r="A79" s="2">
        <v>69.0</v>
      </c>
      <c r="B79" s="2"/>
      <c r="C79" s="2" t="s">
        <v>29</v>
      </c>
      <c r="D79" s="2" t="s">
        <v>30</v>
      </c>
      <c r="E79" s="2" t="s">
        <v>15</v>
      </c>
      <c r="F79" s="5">
        <v>42880.0</v>
      </c>
      <c r="G79" s="8">
        <v>0.15104166666666666</v>
      </c>
      <c r="H79" s="2">
        <v>1.0</v>
      </c>
    </row>
    <row r="80">
      <c r="A80" s="2">
        <v>70.0</v>
      </c>
      <c r="B80" s="2"/>
      <c r="C80" s="2" t="s">
        <v>57</v>
      </c>
      <c r="D80" s="2" t="s">
        <v>58</v>
      </c>
      <c r="E80" s="2" t="s">
        <v>59</v>
      </c>
      <c r="F80" s="5">
        <v>42889.0</v>
      </c>
      <c r="G80" s="8">
        <v>0.14065972222222223</v>
      </c>
      <c r="H80" s="2">
        <v>1.0</v>
      </c>
      <c r="K80" s="2">
        <v>1.0</v>
      </c>
    </row>
    <row r="81">
      <c r="A81" s="2">
        <v>71.0</v>
      </c>
      <c r="B81" s="2"/>
      <c r="C81" s="2" t="s">
        <v>36</v>
      </c>
      <c r="D81" s="2" t="s">
        <v>14</v>
      </c>
      <c r="E81" s="2" t="s">
        <v>15</v>
      </c>
      <c r="F81" s="5">
        <v>42904.0</v>
      </c>
      <c r="G81" s="8">
        <v>0.16038194444444445</v>
      </c>
      <c r="H81" s="2">
        <v>1.0</v>
      </c>
    </row>
    <row r="82">
      <c r="A82" s="2">
        <v>72.0</v>
      </c>
      <c r="B82" s="2"/>
      <c r="C82" s="2" t="s">
        <v>60</v>
      </c>
      <c r="D82" s="2" t="s">
        <v>49</v>
      </c>
      <c r="E82" s="2" t="s">
        <v>15</v>
      </c>
      <c r="F82" s="5">
        <v>42910.0</v>
      </c>
      <c r="G82" s="8">
        <v>0.1502662037037037</v>
      </c>
      <c r="H82" s="2">
        <v>1.0</v>
      </c>
      <c r="K82" s="2">
        <v>1.0</v>
      </c>
    </row>
    <row r="83">
      <c r="A83" s="2">
        <v>73.0</v>
      </c>
      <c r="B83" s="2"/>
      <c r="C83" s="2" t="s">
        <v>34</v>
      </c>
      <c r="D83" s="2" t="s">
        <v>35</v>
      </c>
      <c r="E83" s="2" t="s">
        <v>15</v>
      </c>
      <c r="F83" s="5">
        <v>42917.0</v>
      </c>
      <c r="G83" s="8">
        <v>0.1555787037037037</v>
      </c>
      <c r="H83" s="2">
        <v>1.0</v>
      </c>
    </row>
    <row r="84">
      <c r="A84" s="2">
        <v>74.0</v>
      </c>
      <c r="B84" s="2"/>
      <c r="C84" s="2" t="s">
        <v>34</v>
      </c>
      <c r="D84" s="2" t="s">
        <v>35</v>
      </c>
      <c r="E84" s="2" t="s">
        <v>15</v>
      </c>
      <c r="F84" s="5">
        <v>42932.0</v>
      </c>
      <c r="G84" s="8">
        <v>0.14798611111111112</v>
      </c>
      <c r="H84" s="2">
        <v>1.0</v>
      </c>
    </row>
    <row r="85">
      <c r="A85" s="2">
        <v>75.0</v>
      </c>
      <c r="B85" s="2"/>
      <c r="C85" s="2" t="s">
        <v>61</v>
      </c>
      <c r="D85" s="2" t="s">
        <v>43</v>
      </c>
      <c r="E85" s="2" t="s">
        <v>15</v>
      </c>
      <c r="F85" s="5">
        <v>42941.0</v>
      </c>
      <c r="G85" s="8">
        <v>0.15645833333333334</v>
      </c>
      <c r="H85" s="2">
        <v>1.0</v>
      </c>
    </row>
    <row r="86">
      <c r="A86" s="2">
        <v>76.0</v>
      </c>
      <c r="B86" s="2"/>
      <c r="C86" s="2" t="s">
        <v>36</v>
      </c>
      <c r="D86" s="2" t="s">
        <v>14</v>
      </c>
      <c r="E86" s="2" t="s">
        <v>15</v>
      </c>
      <c r="F86" s="5">
        <v>42942.0</v>
      </c>
      <c r="G86" s="8">
        <v>0.15849537037037037</v>
      </c>
      <c r="H86" s="2">
        <v>1.0</v>
      </c>
    </row>
    <row r="87">
      <c r="A87" s="2">
        <v>77.0</v>
      </c>
      <c r="B87" s="2"/>
      <c r="C87" s="2" t="s">
        <v>62</v>
      </c>
      <c r="D87" s="2" t="s">
        <v>35</v>
      </c>
      <c r="E87" s="2" t="s">
        <v>15</v>
      </c>
      <c r="F87" s="5">
        <v>42945.0</v>
      </c>
      <c r="G87" s="8">
        <v>0.15569444444444444</v>
      </c>
      <c r="H87" s="2">
        <v>1.0</v>
      </c>
    </row>
    <row r="88">
      <c r="A88" s="2">
        <v>78.0</v>
      </c>
      <c r="B88" s="2"/>
      <c r="C88" s="2" t="s">
        <v>63</v>
      </c>
      <c r="D88" s="2" t="s">
        <v>64</v>
      </c>
      <c r="E88" s="2" t="s">
        <v>15</v>
      </c>
      <c r="F88" s="5">
        <v>42959.0</v>
      </c>
      <c r="G88" s="8">
        <v>0.1620023148148148</v>
      </c>
      <c r="H88" s="2">
        <v>1.0</v>
      </c>
    </row>
    <row r="89">
      <c r="A89" s="2">
        <v>79.0</v>
      </c>
      <c r="B89" s="2"/>
      <c r="C89" s="2" t="s">
        <v>34</v>
      </c>
      <c r="D89" s="2" t="s">
        <v>35</v>
      </c>
      <c r="E89" s="2" t="s">
        <v>15</v>
      </c>
      <c r="F89" s="5">
        <v>42960.0</v>
      </c>
      <c r="G89" s="8">
        <v>0.15925925925925927</v>
      </c>
      <c r="H89" s="2">
        <v>1.0</v>
      </c>
    </row>
    <row r="90">
      <c r="A90" s="2">
        <v>80.0</v>
      </c>
      <c r="B90" s="2"/>
      <c r="C90" s="2" t="s">
        <v>29</v>
      </c>
      <c r="D90" s="2" t="s">
        <v>30</v>
      </c>
      <c r="E90" s="2" t="s">
        <v>15</v>
      </c>
      <c r="F90" s="5">
        <v>42978.0</v>
      </c>
      <c r="G90" s="8">
        <v>0.15489583333333334</v>
      </c>
      <c r="H90" s="2">
        <v>1.0</v>
      </c>
    </row>
    <row r="91">
      <c r="A91" s="2">
        <v>81.0</v>
      </c>
      <c r="B91" s="2"/>
      <c r="C91" s="2" t="s">
        <v>22</v>
      </c>
      <c r="D91" s="2" t="s">
        <v>23</v>
      </c>
      <c r="E91" s="2" t="s">
        <v>15</v>
      </c>
      <c r="F91" s="5">
        <v>42994.0</v>
      </c>
      <c r="G91" s="8">
        <v>0.14972222222222223</v>
      </c>
      <c r="H91" s="2">
        <v>1.0</v>
      </c>
    </row>
    <row r="92">
      <c r="A92" s="2">
        <v>82.0</v>
      </c>
      <c r="B92" s="2"/>
      <c r="C92" s="2" t="s">
        <v>65</v>
      </c>
      <c r="D92" s="2" t="s">
        <v>66</v>
      </c>
      <c r="E92" s="2" t="s">
        <v>15</v>
      </c>
      <c r="F92" s="5">
        <v>43002.0</v>
      </c>
      <c r="G92" s="8">
        <v>0.15508101851851852</v>
      </c>
      <c r="H92" s="2">
        <v>1.0</v>
      </c>
    </row>
    <row r="93">
      <c r="A93" s="2">
        <v>83.0</v>
      </c>
      <c r="B93" s="2"/>
      <c r="C93" s="2" t="s">
        <v>67</v>
      </c>
      <c r="D93" s="2" t="s">
        <v>68</v>
      </c>
      <c r="E93" s="2" t="s">
        <v>15</v>
      </c>
      <c r="F93" s="5">
        <v>43008.0</v>
      </c>
      <c r="G93" s="8">
        <v>0.14341435185185186</v>
      </c>
      <c r="H93" s="2">
        <v>1.0</v>
      </c>
    </row>
    <row r="94">
      <c r="A94" s="2">
        <v>84.0</v>
      </c>
      <c r="B94" s="2"/>
      <c r="C94" s="2" t="s">
        <v>69</v>
      </c>
      <c r="D94" s="2" t="s">
        <v>17</v>
      </c>
      <c r="E94" s="2" t="s">
        <v>18</v>
      </c>
      <c r="F94" s="5">
        <v>43022.0</v>
      </c>
      <c r="G94" s="8">
        <v>0.15640046296296295</v>
      </c>
      <c r="H94" s="2">
        <v>1.0</v>
      </c>
      <c r="K94" s="2">
        <v>1.0</v>
      </c>
    </row>
    <row r="95">
      <c r="A95" s="2">
        <v>85.0</v>
      </c>
      <c r="B95" s="2"/>
      <c r="C95" s="2" t="s">
        <v>70</v>
      </c>
      <c r="D95" s="2" t="s">
        <v>66</v>
      </c>
      <c r="E95" s="2" t="s">
        <v>15</v>
      </c>
      <c r="F95" s="5">
        <v>43029.0</v>
      </c>
      <c r="G95" s="8">
        <v>0.16041666666666668</v>
      </c>
      <c r="H95" s="2">
        <v>1.0</v>
      </c>
    </row>
    <row r="96">
      <c r="A96" s="2">
        <v>86.0</v>
      </c>
      <c r="B96" s="2"/>
      <c r="C96" s="2" t="s">
        <v>71</v>
      </c>
      <c r="D96" s="2" t="s">
        <v>14</v>
      </c>
      <c r="E96" s="2" t="s">
        <v>15</v>
      </c>
      <c r="F96" s="5">
        <v>43038.0</v>
      </c>
      <c r="G96" s="8">
        <v>0.1613888888888889</v>
      </c>
      <c r="H96" s="2">
        <v>1.0</v>
      </c>
    </row>
    <row r="97">
      <c r="A97" s="2">
        <v>87.0</v>
      </c>
      <c r="B97" s="2"/>
      <c r="C97" s="2" t="s">
        <v>72</v>
      </c>
      <c r="D97" s="2" t="s">
        <v>73</v>
      </c>
      <c r="E97" s="2" t="s">
        <v>15</v>
      </c>
      <c r="F97" s="5">
        <v>43042.0</v>
      </c>
      <c r="G97" s="8">
        <v>0.1647800925925926</v>
      </c>
      <c r="H97" s="2">
        <v>1.0</v>
      </c>
    </row>
    <row r="98">
      <c r="A98" s="2">
        <v>88.0</v>
      </c>
      <c r="B98" s="2"/>
      <c r="C98" s="2" t="s">
        <v>74</v>
      </c>
      <c r="D98" s="2" t="s">
        <v>73</v>
      </c>
      <c r="E98" s="2" t="s">
        <v>15</v>
      </c>
      <c r="F98" s="5">
        <v>43042.0</v>
      </c>
      <c r="G98" s="8">
        <v>0.1636226851851852</v>
      </c>
      <c r="H98" s="2">
        <v>1.0</v>
      </c>
    </row>
    <row r="99">
      <c r="A99" s="2">
        <v>89.0</v>
      </c>
      <c r="B99" s="2"/>
      <c r="C99" s="2" t="s">
        <v>75</v>
      </c>
      <c r="D99" s="2" t="s">
        <v>76</v>
      </c>
      <c r="E99" s="2" t="s">
        <v>15</v>
      </c>
      <c r="F99" s="5">
        <v>43058.0</v>
      </c>
      <c r="G99" s="8">
        <v>0.1423148148148148</v>
      </c>
      <c r="H99" s="2">
        <v>1.0</v>
      </c>
    </row>
    <row r="100">
      <c r="A100" s="2">
        <v>90.0</v>
      </c>
      <c r="B100" s="2"/>
      <c r="C100" s="2" t="s">
        <v>77</v>
      </c>
      <c r="D100" s="2" t="s">
        <v>78</v>
      </c>
      <c r="E100" s="2" t="s">
        <v>79</v>
      </c>
      <c r="F100" s="5">
        <v>43079.0</v>
      </c>
      <c r="G100" s="8">
        <v>0.14085648148148147</v>
      </c>
      <c r="H100" s="2">
        <v>1.0</v>
      </c>
      <c r="K100" s="2">
        <v>1.0</v>
      </c>
    </row>
    <row r="101">
      <c r="A101" s="2">
        <v>91.0</v>
      </c>
      <c r="B101" s="2"/>
      <c r="C101" s="2" t="s">
        <v>50</v>
      </c>
      <c r="D101" s="2" t="s">
        <v>28</v>
      </c>
      <c r="E101" s="2" t="s">
        <v>15</v>
      </c>
      <c r="F101" s="5">
        <v>43090.0</v>
      </c>
      <c r="G101" s="4">
        <v>0.15270833333333333</v>
      </c>
      <c r="H101" s="2">
        <v>1.0</v>
      </c>
    </row>
    <row r="102">
      <c r="A102" s="2">
        <v>92.0</v>
      </c>
      <c r="B102" s="2"/>
      <c r="C102" s="2" t="s">
        <v>80</v>
      </c>
      <c r="D102" s="2" t="s">
        <v>66</v>
      </c>
      <c r="E102" s="2" t="s">
        <v>15</v>
      </c>
      <c r="F102" s="5">
        <v>43096.0</v>
      </c>
      <c r="G102" s="8">
        <v>0.15383101851851852</v>
      </c>
      <c r="H102" s="2">
        <v>1.0</v>
      </c>
    </row>
    <row r="103">
      <c r="A103" s="2">
        <v>93.0</v>
      </c>
      <c r="B103" s="2"/>
      <c r="C103" s="2" t="s">
        <v>81</v>
      </c>
      <c r="D103" s="2" t="s">
        <v>23</v>
      </c>
      <c r="E103" s="2" t="s">
        <v>15</v>
      </c>
      <c r="F103" s="5">
        <v>43100.0</v>
      </c>
      <c r="G103" s="8">
        <v>0.15625</v>
      </c>
      <c r="H103" s="2">
        <v>1.0</v>
      </c>
      <c r="I103">
        <f>SUM(H67:H102)</f>
        <v>36</v>
      </c>
      <c r="J103" s="10">
        <f>min(G67:G102)</f>
        <v>0.1406597222</v>
      </c>
    </row>
    <row r="104">
      <c r="A104" s="2">
        <v>94.0</v>
      </c>
      <c r="B104" s="2"/>
      <c r="C104" s="2" t="s">
        <v>50</v>
      </c>
      <c r="D104" s="2" t="s">
        <v>28</v>
      </c>
      <c r="E104" s="2" t="s">
        <v>15</v>
      </c>
      <c r="F104" s="5">
        <v>43105.0</v>
      </c>
      <c r="G104" s="8">
        <v>0.1603125</v>
      </c>
      <c r="H104" s="2">
        <v>1.0</v>
      </c>
    </row>
    <row r="105">
      <c r="A105" s="2">
        <v>95.0</v>
      </c>
      <c r="B105" s="2"/>
      <c r="C105" s="2" t="s">
        <v>82</v>
      </c>
      <c r="D105" s="2" t="s">
        <v>49</v>
      </c>
      <c r="E105" s="2" t="s">
        <v>15</v>
      </c>
      <c r="F105" s="5">
        <v>43114.0</v>
      </c>
      <c r="G105" s="8">
        <v>0.1730324074074074</v>
      </c>
      <c r="H105" s="2">
        <v>1.0</v>
      </c>
      <c r="K105" s="2">
        <v>1.0</v>
      </c>
    </row>
    <row r="106">
      <c r="A106" s="2">
        <v>96.0</v>
      </c>
      <c r="B106" s="2"/>
      <c r="C106" s="2" t="s">
        <v>83</v>
      </c>
      <c r="D106" s="2" t="s">
        <v>40</v>
      </c>
      <c r="E106" s="2" t="s">
        <v>15</v>
      </c>
      <c r="F106" s="5">
        <v>43128.0</v>
      </c>
      <c r="G106" s="8">
        <v>0.1556712962962963</v>
      </c>
      <c r="H106" s="2">
        <v>1.0</v>
      </c>
    </row>
    <row r="107">
      <c r="A107" s="2">
        <v>97.0</v>
      </c>
      <c r="B107" s="2"/>
      <c r="C107" s="2" t="s">
        <v>84</v>
      </c>
      <c r="D107" s="2" t="s">
        <v>73</v>
      </c>
      <c r="E107" s="2" t="s">
        <v>15</v>
      </c>
      <c r="F107" s="5">
        <v>43135.0</v>
      </c>
      <c r="G107" s="8">
        <v>0.16305555555555556</v>
      </c>
      <c r="H107" s="2">
        <v>1.0</v>
      </c>
    </row>
    <row r="108">
      <c r="A108" s="2">
        <v>98.0</v>
      </c>
      <c r="B108" s="2"/>
      <c r="C108" s="2" t="s">
        <v>85</v>
      </c>
      <c r="D108" s="2" t="s">
        <v>73</v>
      </c>
      <c r="E108" s="2" t="s">
        <v>15</v>
      </c>
      <c r="F108" s="5">
        <v>43135.0</v>
      </c>
      <c r="G108" s="8">
        <v>0.18104166666666666</v>
      </c>
      <c r="H108" s="2">
        <v>1.0</v>
      </c>
    </row>
    <row r="109">
      <c r="A109" s="2">
        <v>99.0</v>
      </c>
      <c r="B109" s="2"/>
      <c r="C109" s="2" t="s">
        <v>86</v>
      </c>
      <c r="D109" s="2" t="s">
        <v>30</v>
      </c>
      <c r="E109" s="2" t="s">
        <v>15</v>
      </c>
      <c r="F109" s="5">
        <v>43141.0</v>
      </c>
      <c r="G109" s="8">
        <v>0.16425925925925927</v>
      </c>
      <c r="H109" s="2">
        <v>1.0</v>
      </c>
    </row>
    <row r="110">
      <c r="A110" s="2">
        <v>100.0</v>
      </c>
      <c r="B110" s="2"/>
      <c r="C110" s="2" t="s">
        <v>87</v>
      </c>
      <c r="D110" s="2" t="s">
        <v>73</v>
      </c>
      <c r="E110" s="2" t="s">
        <v>15</v>
      </c>
      <c r="F110" s="5">
        <v>43155.0</v>
      </c>
      <c r="G110" s="8">
        <v>0.1550925925925926</v>
      </c>
      <c r="H110" s="2">
        <v>1.0</v>
      </c>
    </row>
    <row r="111">
      <c r="A111" s="2">
        <v>101.0</v>
      </c>
      <c r="B111" s="2"/>
      <c r="C111" s="2" t="s">
        <v>88</v>
      </c>
      <c r="D111" s="2" t="s">
        <v>89</v>
      </c>
      <c r="E111" s="2" t="s">
        <v>15</v>
      </c>
      <c r="F111" s="5">
        <v>43168.0</v>
      </c>
      <c r="G111" s="8">
        <v>0.16155092592592593</v>
      </c>
      <c r="H111" s="2">
        <v>1.0</v>
      </c>
    </row>
    <row r="112">
      <c r="A112" s="2">
        <v>102.0</v>
      </c>
      <c r="B112" s="2"/>
      <c r="C112" s="2" t="s">
        <v>90</v>
      </c>
      <c r="D112" s="2" t="s">
        <v>91</v>
      </c>
      <c r="E112" s="2" t="s">
        <v>15</v>
      </c>
      <c r="F112" s="5">
        <v>43176.0</v>
      </c>
      <c r="G112" s="8">
        <v>0.14484953703703704</v>
      </c>
      <c r="H112" s="2">
        <v>1.0</v>
      </c>
    </row>
    <row r="113">
      <c r="A113" s="2">
        <v>103.0</v>
      </c>
      <c r="B113" s="2"/>
      <c r="C113" s="2" t="s">
        <v>36</v>
      </c>
      <c r="D113" s="2" t="s">
        <v>14</v>
      </c>
      <c r="E113" s="2" t="s">
        <v>15</v>
      </c>
      <c r="F113" s="5">
        <v>43180.0</v>
      </c>
      <c r="G113" s="8">
        <v>0.15758101851851852</v>
      </c>
      <c r="H113" s="2">
        <v>1.0</v>
      </c>
    </row>
    <row r="114">
      <c r="A114" s="2">
        <v>104.0</v>
      </c>
      <c r="B114" s="2"/>
      <c r="C114" s="2" t="s">
        <v>92</v>
      </c>
      <c r="D114" s="2" t="s">
        <v>14</v>
      </c>
      <c r="E114" s="2" t="s">
        <v>15</v>
      </c>
      <c r="F114" s="5">
        <v>43189.0</v>
      </c>
      <c r="G114" s="8">
        <v>0.16052083333333333</v>
      </c>
      <c r="H114" s="2">
        <v>1.0</v>
      </c>
    </row>
    <row r="115">
      <c r="A115" s="2">
        <v>105.0</v>
      </c>
      <c r="B115" s="2"/>
      <c r="C115" s="2" t="s">
        <v>93</v>
      </c>
      <c r="D115" s="2" t="s">
        <v>94</v>
      </c>
      <c r="E115" s="2" t="s">
        <v>95</v>
      </c>
      <c r="F115" s="5">
        <v>43197.0</v>
      </c>
      <c r="G115" s="8">
        <v>0.1528935185185185</v>
      </c>
      <c r="H115" s="2">
        <v>1.0</v>
      </c>
    </row>
    <row r="116">
      <c r="A116" s="2">
        <v>106.0</v>
      </c>
      <c r="B116" s="2"/>
      <c r="C116" s="2" t="s">
        <v>96</v>
      </c>
      <c r="D116" s="2" t="s">
        <v>14</v>
      </c>
      <c r="E116" s="2" t="s">
        <v>15</v>
      </c>
      <c r="F116" s="5">
        <v>43219.0</v>
      </c>
      <c r="G116" s="8">
        <v>0.1398726851851852</v>
      </c>
      <c r="H116" s="2">
        <v>1.0</v>
      </c>
    </row>
    <row r="117">
      <c r="A117" s="2">
        <v>107.0</v>
      </c>
      <c r="B117" s="2"/>
      <c r="C117" s="2" t="s">
        <v>88</v>
      </c>
      <c r="D117" s="2" t="s">
        <v>97</v>
      </c>
      <c r="E117" s="2" t="s">
        <v>15</v>
      </c>
      <c r="F117" s="5">
        <v>43236.0</v>
      </c>
      <c r="G117" s="8">
        <v>0.15019675925925927</v>
      </c>
      <c r="H117" s="2">
        <v>1.0</v>
      </c>
    </row>
    <row r="118">
      <c r="A118" s="2">
        <v>108.0</v>
      </c>
      <c r="B118" s="2"/>
      <c r="C118" s="2" t="s">
        <v>22</v>
      </c>
      <c r="D118" s="2" t="s">
        <v>23</v>
      </c>
      <c r="E118" s="2" t="s">
        <v>15</v>
      </c>
      <c r="F118" s="5">
        <v>43239.0</v>
      </c>
      <c r="G118" s="4">
        <v>0.15990740740740741</v>
      </c>
      <c r="H118" s="2">
        <v>1.0</v>
      </c>
    </row>
    <row r="119">
      <c r="A119" s="2">
        <v>109.0</v>
      </c>
      <c r="B119" s="2"/>
      <c r="C119" s="2" t="s">
        <v>98</v>
      </c>
      <c r="D119" s="2" t="s">
        <v>99</v>
      </c>
      <c r="E119" s="2" t="s">
        <v>15</v>
      </c>
      <c r="F119" s="5">
        <v>43252.0</v>
      </c>
      <c r="G119" s="4">
        <v>0.16319444444444445</v>
      </c>
      <c r="H119" s="2">
        <v>1.0</v>
      </c>
    </row>
    <row r="120">
      <c r="A120" s="2">
        <v>110.0</v>
      </c>
      <c r="B120" s="2"/>
      <c r="C120" s="2" t="s">
        <v>100</v>
      </c>
      <c r="D120" s="2" t="s">
        <v>43</v>
      </c>
      <c r="E120" s="2" t="s">
        <v>15</v>
      </c>
      <c r="F120" s="5">
        <v>43260.0</v>
      </c>
      <c r="G120" s="4">
        <v>0.16159722222222223</v>
      </c>
      <c r="H120" s="2">
        <v>1.0</v>
      </c>
    </row>
    <row r="121">
      <c r="A121" s="2">
        <v>111.0</v>
      </c>
      <c r="B121" s="2"/>
      <c r="C121" s="2" t="s">
        <v>101</v>
      </c>
      <c r="D121" s="2" t="s">
        <v>43</v>
      </c>
      <c r="E121" s="2" t="s">
        <v>15</v>
      </c>
      <c r="F121" s="5">
        <v>43271.0</v>
      </c>
      <c r="G121" s="4">
        <v>0.1569560185185185</v>
      </c>
      <c r="H121" s="2">
        <v>1.0</v>
      </c>
    </row>
    <row r="122">
      <c r="A122" s="2">
        <v>112.0</v>
      </c>
      <c r="B122" s="2"/>
      <c r="C122" s="2" t="s">
        <v>36</v>
      </c>
      <c r="D122" s="2" t="s">
        <v>14</v>
      </c>
      <c r="E122" s="2" t="s">
        <v>15</v>
      </c>
      <c r="F122" s="5">
        <v>43276.0</v>
      </c>
      <c r="G122" s="4">
        <v>0.15134259259259258</v>
      </c>
      <c r="H122" s="2">
        <v>1.0</v>
      </c>
    </row>
    <row r="123">
      <c r="A123" s="2">
        <v>113.0</v>
      </c>
      <c r="B123" s="2"/>
      <c r="C123" s="2" t="s">
        <v>102</v>
      </c>
      <c r="D123" s="2" t="s">
        <v>103</v>
      </c>
      <c r="E123" s="2" t="s">
        <v>15</v>
      </c>
      <c r="F123" s="5">
        <v>43330.0</v>
      </c>
      <c r="G123" s="4">
        <v>0.15252314814814816</v>
      </c>
      <c r="H123" s="2">
        <v>1.0</v>
      </c>
      <c r="K123" s="2">
        <v>1.0</v>
      </c>
    </row>
    <row r="124">
      <c r="A124" s="2">
        <v>114.0</v>
      </c>
      <c r="B124" s="2"/>
      <c r="C124" s="2" t="s">
        <v>104</v>
      </c>
      <c r="D124" s="2" t="s">
        <v>105</v>
      </c>
      <c r="E124" s="2" t="s">
        <v>18</v>
      </c>
      <c r="F124" s="5">
        <v>43359.0</v>
      </c>
      <c r="G124" s="4">
        <v>0.14046296296296296</v>
      </c>
      <c r="H124" s="2">
        <v>1.0</v>
      </c>
      <c r="K124" s="2">
        <v>1.0</v>
      </c>
    </row>
    <row r="125">
      <c r="A125" s="2">
        <v>115.0</v>
      </c>
      <c r="B125" s="2"/>
      <c r="C125" s="2" t="s">
        <v>106</v>
      </c>
      <c r="D125" s="2" t="s">
        <v>107</v>
      </c>
      <c r="E125" s="2" t="s">
        <v>15</v>
      </c>
      <c r="F125" s="5">
        <v>43369.0</v>
      </c>
      <c r="G125" s="4">
        <v>0.1635300925925926</v>
      </c>
      <c r="H125" s="2">
        <v>1.0</v>
      </c>
    </row>
    <row r="126">
      <c r="A126" s="2">
        <v>116.0</v>
      </c>
      <c r="B126" s="2"/>
      <c r="C126" s="2" t="s">
        <v>108</v>
      </c>
      <c r="D126" s="2" t="s">
        <v>94</v>
      </c>
      <c r="E126" s="2" t="s">
        <v>15</v>
      </c>
      <c r="F126" s="5">
        <v>43387.0</v>
      </c>
      <c r="G126" s="4">
        <v>0.15927083333333333</v>
      </c>
      <c r="H126" s="2">
        <v>1.0</v>
      </c>
      <c r="K126" s="2">
        <v>1.0</v>
      </c>
    </row>
    <row r="127">
      <c r="A127" s="2">
        <v>117.0</v>
      </c>
      <c r="B127" s="2"/>
      <c r="C127" s="2" t="s">
        <v>109</v>
      </c>
      <c r="D127" s="2" t="s">
        <v>110</v>
      </c>
      <c r="E127" s="2" t="s">
        <v>111</v>
      </c>
      <c r="F127" s="5">
        <v>43401.0</v>
      </c>
      <c r="G127" s="4">
        <v>0.15506944444444445</v>
      </c>
      <c r="H127" s="2">
        <v>1.0</v>
      </c>
      <c r="K127" s="2">
        <v>1.0</v>
      </c>
    </row>
    <row r="128">
      <c r="A128" s="2">
        <v>118.0</v>
      </c>
      <c r="B128" s="2"/>
      <c r="C128" s="2" t="s">
        <v>112</v>
      </c>
      <c r="D128" s="2" t="s">
        <v>113</v>
      </c>
      <c r="E128" s="2" t="s">
        <v>59</v>
      </c>
      <c r="F128" s="5">
        <v>43408.0</v>
      </c>
      <c r="G128" s="4">
        <v>0.1627662037037037</v>
      </c>
      <c r="H128" s="2">
        <v>1.0</v>
      </c>
    </row>
    <row r="129">
      <c r="A129" s="2">
        <v>119.0</v>
      </c>
      <c r="B129" s="2"/>
      <c r="C129" s="2" t="s">
        <v>114</v>
      </c>
      <c r="D129" s="2" t="s">
        <v>115</v>
      </c>
      <c r="E129" s="2" t="s">
        <v>79</v>
      </c>
      <c r="F129" s="5">
        <v>43443.0</v>
      </c>
      <c r="G129" s="4">
        <v>0.14001157407407408</v>
      </c>
      <c r="H129" s="2">
        <v>1.0</v>
      </c>
      <c r="K129" s="2">
        <v>1.0</v>
      </c>
    </row>
    <row r="130">
      <c r="A130" s="2">
        <v>120.0</v>
      </c>
      <c r="B130" s="2"/>
      <c r="C130" s="2" t="s">
        <v>47</v>
      </c>
      <c r="D130" s="2" t="s">
        <v>23</v>
      </c>
      <c r="E130" s="2" t="s">
        <v>15</v>
      </c>
      <c r="F130" s="5">
        <v>43457.0</v>
      </c>
      <c r="G130" s="4">
        <v>0.16429398148148147</v>
      </c>
      <c r="H130" s="2">
        <v>1.0</v>
      </c>
    </row>
    <row r="131">
      <c r="A131" s="2">
        <v>121.0</v>
      </c>
      <c r="B131" s="2"/>
      <c r="C131" s="2" t="s">
        <v>81</v>
      </c>
      <c r="D131" s="2" t="s">
        <v>23</v>
      </c>
      <c r="E131" s="2" t="s">
        <v>15</v>
      </c>
      <c r="F131" s="5">
        <v>43465.0</v>
      </c>
      <c r="G131" s="4">
        <v>0.15625</v>
      </c>
      <c r="H131" s="2">
        <v>1.0</v>
      </c>
      <c r="I131">
        <f>SUM(H104:H131)</f>
        <v>28</v>
      </c>
      <c r="J131" s="10">
        <f>min(G104:G131)</f>
        <v>0.1398726852</v>
      </c>
    </row>
    <row r="132">
      <c r="A132" s="2">
        <v>122.0</v>
      </c>
      <c r="B132" s="2"/>
      <c r="C132" s="2" t="s">
        <v>116</v>
      </c>
      <c r="D132" s="2" t="s">
        <v>37</v>
      </c>
      <c r="E132" s="2" t="s">
        <v>15</v>
      </c>
      <c r="F132" s="5">
        <v>43481.0</v>
      </c>
      <c r="G132" s="4">
        <v>0.20569444444444446</v>
      </c>
      <c r="H132" s="2">
        <v>1.0</v>
      </c>
    </row>
    <row r="133">
      <c r="A133" s="2">
        <v>123.0</v>
      </c>
      <c r="B133" s="2"/>
      <c r="C133" s="2" t="s">
        <v>117</v>
      </c>
      <c r="D133" s="2" t="s">
        <v>118</v>
      </c>
      <c r="E133" s="2" t="s">
        <v>119</v>
      </c>
      <c r="F133" s="5">
        <v>43490.0</v>
      </c>
      <c r="G133" s="8">
        <v>0.1359027777777778</v>
      </c>
      <c r="H133" s="2">
        <v>1.0</v>
      </c>
      <c r="K133" s="2">
        <v>1.0</v>
      </c>
    </row>
    <row r="134">
      <c r="A134" s="2">
        <v>124.0</v>
      </c>
      <c r="B134" s="2"/>
      <c r="C134" s="2" t="s">
        <v>120</v>
      </c>
      <c r="D134" s="2" t="s">
        <v>66</v>
      </c>
      <c r="E134" s="2" t="s">
        <v>15</v>
      </c>
      <c r="F134" s="5">
        <v>43505.0</v>
      </c>
      <c r="G134" s="4">
        <v>0.1623726851851852</v>
      </c>
      <c r="H134" s="2">
        <v>1.0</v>
      </c>
    </row>
    <row r="135">
      <c r="A135" s="2">
        <v>125.0</v>
      </c>
      <c r="B135" s="2"/>
      <c r="C135" s="2" t="s">
        <v>121</v>
      </c>
      <c r="D135" s="2" t="s">
        <v>30</v>
      </c>
      <c r="E135" s="2" t="s">
        <v>15</v>
      </c>
      <c r="F135" s="5">
        <v>43512.0</v>
      </c>
      <c r="G135" s="4">
        <v>0.1542476851851852</v>
      </c>
      <c r="H135" s="2">
        <v>1.0</v>
      </c>
    </row>
    <row r="136">
      <c r="A136" s="2">
        <v>126.0</v>
      </c>
      <c r="B136" s="2"/>
      <c r="C136" s="2" t="s">
        <v>122</v>
      </c>
      <c r="D136" s="2" t="s">
        <v>66</v>
      </c>
      <c r="E136" s="2" t="s">
        <v>15</v>
      </c>
      <c r="F136" s="5">
        <v>43527.0</v>
      </c>
      <c r="G136" s="4">
        <v>0.15041666666666667</v>
      </c>
      <c r="H136" s="2">
        <v>1.0</v>
      </c>
    </row>
    <row r="137">
      <c r="A137" s="2">
        <v>127.0</v>
      </c>
      <c r="B137" s="2"/>
      <c r="C137" s="2" t="s">
        <v>123</v>
      </c>
      <c r="D137" s="2" t="s">
        <v>124</v>
      </c>
      <c r="E137" s="2" t="s">
        <v>15</v>
      </c>
      <c r="F137" s="5">
        <v>43548.0</v>
      </c>
      <c r="G137" s="4">
        <v>0.1637384259259259</v>
      </c>
      <c r="H137" s="2">
        <v>1.0</v>
      </c>
    </row>
    <row r="138">
      <c r="A138" s="2">
        <v>128.0</v>
      </c>
      <c r="B138" s="2"/>
      <c r="C138" s="2" t="s">
        <v>121</v>
      </c>
      <c r="D138" s="2" t="s">
        <v>30</v>
      </c>
      <c r="E138" s="2" t="s">
        <v>15</v>
      </c>
      <c r="F138" s="5">
        <v>43559.0</v>
      </c>
      <c r="G138" s="4">
        <v>0.14400462962962962</v>
      </c>
      <c r="H138" s="2">
        <v>1.0</v>
      </c>
    </row>
    <row r="139">
      <c r="A139" s="2">
        <v>129.0</v>
      </c>
      <c r="B139" s="2"/>
      <c r="C139" s="2" t="s">
        <v>125</v>
      </c>
      <c r="D139" s="2" t="s">
        <v>125</v>
      </c>
      <c r="E139" s="2" t="s">
        <v>126</v>
      </c>
      <c r="F139" s="5">
        <v>43570.0</v>
      </c>
      <c r="G139" s="4">
        <v>0.13765046296296296</v>
      </c>
      <c r="H139" s="2">
        <v>1.0</v>
      </c>
      <c r="K139" s="2">
        <v>1.0</v>
      </c>
    </row>
    <row r="140">
      <c r="A140" s="2">
        <v>130.0</v>
      </c>
      <c r="B140" s="2"/>
      <c r="C140" s="2" t="s">
        <v>116</v>
      </c>
      <c r="D140" s="2" t="s">
        <v>37</v>
      </c>
      <c r="E140" s="2" t="s">
        <v>15</v>
      </c>
      <c r="F140" s="5">
        <v>43586.0</v>
      </c>
      <c r="G140" s="4">
        <v>0.2055787037037037</v>
      </c>
      <c r="H140" s="2">
        <v>1.0</v>
      </c>
    </row>
    <row r="141">
      <c r="A141" s="2">
        <v>131.0</v>
      </c>
      <c r="B141" s="2"/>
      <c r="C141" s="2" t="s">
        <v>116</v>
      </c>
      <c r="D141" s="2" t="s">
        <v>37</v>
      </c>
      <c r="E141" s="2" t="s">
        <v>15</v>
      </c>
      <c r="F141" s="5">
        <v>43594.0</v>
      </c>
      <c r="G141" s="4">
        <v>0.20306712962962964</v>
      </c>
      <c r="H141" s="2">
        <v>1.0</v>
      </c>
    </row>
    <row r="142">
      <c r="A142" s="2">
        <v>132.0</v>
      </c>
      <c r="B142" s="2"/>
      <c r="C142" s="2" t="s">
        <v>14</v>
      </c>
      <c r="D142" s="2" t="s">
        <v>14</v>
      </c>
      <c r="E142" s="2" t="s">
        <v>15</v>
      </c>
      <c r="F142" s="5">
        <v>43604.0</v>
      </c>
      <c r="G142" s="4">
        <v>0.13542824074074075</v>
      </c>
      <c r="H142" s="2">
        <v>1.0</v>
      </c>
      <c r="K142" s="2">
        <v>1.0</v>
      </c>
    </row>
    <row r="143">
      <c r="A143" s="2">
        <v>133.0</v>
      </c>
      <c r="B143" s="2"/>
      <c r="C143" s="2" t="s">
        <v>22</v>
      </c>
      <c r="D143" s="2" t="s">
        <v>23</v>
      </c>
      <c r="E143" s="2" t="s">
        <v>15</v>
      </c>
      <c r="F143" s="5">
        <v>43616.0</v>
      </c>
      <c r="G143" s="4">
        <v>0.1607523148148148</v>
      </c>
      <c r="H143" s="2">
        <v>1.0</v>
      </c>
    </row>
    <row r="144">
      <c r="A144" s="2">
        <v>134.0</v>
      </c>
      <c r="C144" s="2" t="s">
        <v>127</v>
      </c>
      <c r="D144" s="2" t="s">
        <v>124</v>
      </c>
      <c r="E144" s="2" t="s">
        <v>15</v>
      </c>
      <c r="F144" s="5">
        <v>43638.0</v>
      </c>
      <c r="G144" s="4">
        <v>0.19361111111111112</v>
      </c>
      <c r="H144" s="2">
        <v>1.0</v>
      </c>
    </row>
    <row r="145">
      <c r="A145" s="2">
        <v>135.0</v>
      </c>
      <c r="C145" s="2" t="s">
        <v>128</v>
      </c>
      <c r="D145" s="2" t="s">
        <v>35</v>
      </c>
      <c r="E145" s="2" t="s">
        <v>15</v>
      </c>
      <c r="F145" s="5">
        <v>43646.0</v>
      </c>
      <c r="G145" s="4">
        <v>0.16304398148148147</v>
      </c>
      <c r="H145" s="2">
        <v>1.0</v>
      </c>
    </row>
    <row r="146">
      <c r="A146" s="2">
        <v>136.0</v>
      </c>
      <c r="C146" s="2" t="s">
        <v>128</v>
      </c>
      <c r="D146" s="2" t="s">
        <v>35</v>
      </c>
      <c r="E146" s="2" t="s">
        <v>15</v>
      </c>
      <c r="F146" s="5" t="s">
        <v>129</v>
      </c>
      <c r="G146" s="8">
        <v>0.1544560185185185</v>
      </c>
      <c r="H146" s="2">
        <v>1.0</v>
      </c>
    </row>
    <row r="147">
      <c r="A147" s="2">
        <v>137.0</v>
      </c>
      <c r="C147" s="2" t="s">
        <v>130</v>
      </c>
      <c r="D147" s="2" t="s">
        <v>35</v>
      </c>
      <c r="E147" s="2" t="s">
        <v>15</v>
      </c>
      <c r="F147" s="5">
        <v>43680.0</v>
      </c>
      <c r="G147" s="8">
        <v>0.15479166666666666</v>
      </c>
      <c r="H147" s="2">
        <v>1.0</v>
      </c>
    </row>
    <row r="148">
      <c r="A148" s="2">
        <v>138.0</v>
      </c>
      <c r="C148" s="2" t="s">
        <v>93</v>
      </c>
      <c r="D148" s="2" t="s">
        <v>94</v>
      </c>
      <c r="E148" s="11" t="s">
        <v>15</v>
      </c>
      <c r="F148" s="5">
        <v>43687.0</v>
      </c>
      <c r="G148" s="8">
        <v>0.16368055555555555</v>
      </c>
      <c r="H148" s="2">
        <v>1.0</v>
      </c>
    </row>
    <row r="149">
      <c r="A149" s="2">
        <v>139.0</v>
      </c>
      <c r="C149" s="2" t="s">
        <v>131</v>
      </c>
      <c r="D149" s="2" t="s">
        <v>132</v>
      </c>
      <c r="E149" s="2" t="s">
        <v>15</v>
      </c>
      <c r="F149" s="5">
        <v>43708.0</v>
      </c>
      <c r="G149" s="8">
        <v>0.16643518518518519</v>
      </c>
      <c r="H149" s="2">
        <v>1.0</v>
      </c>
      <c r="K149" s="2">
        <v>1.0</v>
      </c>
    </row>
    <row r="150">
      <c r="A150" s="2">
        <v>140.0</v>
      </c>
      <c r="C150" s="2" t="s">
        <v>104</v>
      </c>
      <c r="D150" s="2" t="s">
        <v>105</v>
      </c>
      <c r="E150" s="2" t="s">
        <v>18</v>
      </c>
      <c r="F150" s="5">
        <v>43737.0</v>
      </c>
      <c r="G150" s="8">
        <v>0.13376157407407407</v>
      </c>
      <c r="H150" s="2">
        <v>1.0</v>
      </c>
      <c r="K150" s="2">
        <v>1.0</v>
      </c>
    </row>
    <row r="151">
      <c r="A151" s="2">
        <v>141.0</v>
      </c>
      <c r="C151" s="2" t="s">
        <v>133</v>
      </c>
      <c r="D151" s="2" t="s">
        <v>134</v>
      </c>
      <c r="E151" s="2" t="s">
        <v>15</v>
      </c>
      <c r="F151" s="5">
        <v>43751.0</v>
      </c>
      <c r="G151" s="8">
        <v>0.16559027777777777</v>
      </c>
      <c r="H151" s="2">
        <v>1.0</v>
      </c>
    </row>
    <row r="152">
      <c r="A152" s="2">
        <v>142.0</v>
      </c>
      <c r="C152" s="2" t="s">
        <v>127</v>
      </c>
      <c r="D152" s="2" t="s">
        <v>124</v>
      </c>
      <c r="E152" s="2" t="s">
        <v>15</v>
      </c>
      <c r="F152" s="5">
        <v>43765.0</v>
      </c>
      <c r="G152" s="8">
        <v>0.16063657407407408</v>
      </c>
      <c r="H152" s="2">
        <v>1.0</v>
      </c>
    </row>
    <row r="153">
      <c r="A153" s="2">
        <v>143.0</v>
      </c>
      <c r="C153" s="2" t="s">
        <v>135</v>
      </c>
      <c r="D153" s="2" t="s">
        <v>32</v>
      </c>
      <c r="E153" s="2" t="s">
        <v>15</v>
      </c>
      <c r="F153" s="5">
        <v>43771.0</v>
      </c>
      <c r="G153" s="8">
        <v>0.14930555555555555</v>
      </c>
      <c r="H153" s="2">
        <v>1.0</v>
      </c>
    </row>
    <row r="154">
      <c r="A154" s="2">
        <v>144.0</v>
      </c>
      <c r="C154" s="2" t="s">
        <v>121</v>
      </c>
      <c r="D154" s="2" t="s">
        <v>30</v>
      </c>
      <c r="E154" s="2" t="s">
        <v>15</v>
      </c>
      <c r="F154" s="5">
        <v>43785.0</v>
      </c>
      <c r="G154" s="8">
        <v>0.14435185185185184</v>
      </c>
      <c r="H154" s="2">
        <v>1.0</v>
      </c>
    </row>
    <row r="155">
      <c r="A155" s="2">
        <v>145.0</v>
      </c>
      <c r="C155" s="2" t="s">
        <v>116</v>
      </c>
      <c r="D155" s="2" t="s">
        <v>37</v>
      </c>
      <c r="E155" s="2" t="s">
        <v>15</v>
      </c>
      <c r="F155" s="5">
        <v>43796.0</v>
      </c>
      <c r="G155" s="8">
        <v>0.20319444444444446</v>
      </c>
      <c r="H155" s="2">
        <v>1.0</v>
      </c>
    </row>
    <row r="156">
      <c r="A156" s="2">
        <v>146.0</v>
      </c>
      <c r="C156" s="2" t="s">
        <v>136</v>
      </c>
      <c r="D156" s="2" t="s">
        <v>137</v>
      </c>
      <c r="E156" s="2" t="s">
        <v>15</v>
      </c>
      <c r="F156" s="5">
        <v>43799.0</v>
      </c>
      <c r="G156" s="8">
        <v>0.14994212962962963</v>
      </c>
      <c r="H156" s="2">
        <v>1.0</v>
      </c>
      <c r="K156" s="2">
        <v>1.0</v>
      </c>
    </row>
    <row r="157">
      <c r="A157" s="2">
        <v>147.0</v>
      </c>
      <c r="C157" s="2" t="s">
        <v>77</v>
      </c>
      <c r="D157" s="2" t="s">
        <v>78</v>
      </c>
      <c r="E157" s="2" t="s">
        <v>79</v>
      </c>
      <c r="F157" s="5">
        <v>43814.0</v>
      </c>
      <c r="G157" s="12">
        <v>0.13030092592592593</v>
      </c>
      <c r="H157" s="2">
        <v>1.0</v>
      </c>
      <c r="K157" s="2">
        <v>1.0</v>
      </c>
    </row>
    <row r="158">
      <c r="A158" s="2">
        <v>148.0</v>
      </c>
      <c r="C158" s="2" t="s">
        <v>81</v>
      </c>
      <c r="D158" s="2" t="s">
        <v>23</v>
      </c>
      <c r="E158" s="2" t="s">
        <v>15</v>
      </c>
      <c r="F158" s="5">
        <v>43830.0</v>
      </c>
      <c r="G158" s="8">
        <v>0.15625</v>
      </c>
      <c r="H158" s="2">
        <v>1.0</v>
      </c>
      <c r="I158">
        <f>SUM(H132:H158)</f>
        <v>27</v>
      </c>
      <c r="J158" s="3">
        <f>min(G132:G158)</f>
        <v>0.1303009259</v>
      </c>
    </row>
    <row r="159">
      <c r="A159" s="2">
        <v>149.0</v>
      </c>
      <c r="C159" s="2" t="s">
        <v>50</v>
      </c>
      <c r="D159" s="2" t="s">
        <v>28</v>
      </c>
      <c r="E159" s="2" t="s">
        <v>15</v>
      </c>
      <c r="F159" s="5">
        <v>43840.0</v>
      </c>
      <c r="G159" s="8">
        <v>0.16527777777777777</v>
      </c>
      <c r="H159" s="2">
        <v>1.0</v>
      </c>
    </row>
    <row r="160">
      <c r="A160" s="2">
        <v>150.0</v>
      </c>
      <c r="C160" s="2" t="s">
        <v>138</v>
      </c>
      <c r="D160" s="2" t="s">
        <v>91</v>
      </c>
      <c r="E160" s="2" t="s">
        <v>15</v>
      </c>
      <c r="F160" s="5">
        <v>43855.0</v>
      </c>
      <c r="G160" s="8">
        <v>0.14401620370370372</v>
      </c>
      <c r="H160" s="2">
        <v>1.0</v>
      </c>
    </row>
    <row r="161">
      <c r="A161" s="2">
        <v>151.0</v>
      </c>
      <c r="C161" s="2" t="s">
        <v>139</v>
      </c>
      <c r="D161" s="2" t="s">
        <v>30</v>
      </c>
      <c r="E161" s="2" t="s">
        <v>15</v>
      </c>
      <c r="F161" s="5">
        <v>43870.0</v>
      </c>
      <c r="G161" s="8">
        <v>0.15457175925925926</v>
      </c>
      <c r="H161" s="2">
        <v>1.0</v>
      </c>
    </row>
    <row r="162">
      <c r="A162" s="2">
        <v>152.0</v>
      </c>
      <c r="C162" s="2" t="s">
        <v>140</v>
      </c>
      <c r="D162" s="2" t="s">
        <v>30</v>
      </c>
      <c r="E162" s="2" t="s">
        <v>15</v>
      </c>
      <c r="F162" s="5">
        <v>43884.0</v>
      </c>
      <c r="G162" s="8">
        <v>0.15587962962962962</v>
      </c>
      <c r="H162" s="2">
        <v>1.0</v>
      </c>
    </row>
    <row r="163">
      <c r="A163" s="2">
        <v>153.0</v>
      </c>
      <c r="C163" s="2" t="s">
        <v>141</v>
      </c>
      <c r="D163" s="2" t="s">
        <v>73</v>
      </c>
      <c r="E163" s="2" t="s">
        <v>15</v>
      </c>
      <c r="F163" s="5">
        <v>43890.0</v>
      </c>
      <c r="G163" s="8">
        <v>0.16162037037037036</v>
      </c>
      <c r="H163" s="2">
        <v>1.0</v>
      </c>
    </row>
    <row r="164">
      <c r="A164" s="2">
        <v>154.0</v>
      </c>
      <c r="C164" s="2" t="s">
        <v>142</v>
      </c>
      <c r="D164" s="2" t="s">
        <v>43</v>
      </c>
      <c r="E164" s="2" t="s">
        <v>15</v>
      </c>
      <c r="F164" s="5">
        <v>43982.0</v>
      </c>
      <c r="G164" s="8">
        <v>0.15515046296296298</v>
      </c>
      <c r="H164" s="2">
        <v>1.0</v>
      </c>
    </row>
    <row r="165">
      <c r="A165" s="2">
        <v>155.0</v>
      </c>
      <c r="C165" s="2" t="s">
        <v>143</v>
      </c>
      <c r="D165" s="2" t="s">
        <v>144</v>
      </c>
      <c r="E165" s="2" t="s">
        <v>15</v>
      </c>
      <c r="F165" s="5">
        <v>43987.0</v>
      </c>
      <c r="G165" s="8">
        <v>0.16277777777777777</v>
      </c>
      <c r="H165" s="2">
        <v>1.0</v>
      </c>
    </row>
    <row r="166">
      <c r="A166" s="2">
        <v>156.0</v>
      </c>
      <c r="C166" s="2" t="s">
        <v>145</v>
      </c>
      <c r="D166" s="2" t="s">
        <v>146</v>
      </c>
      <c r="E166" s="2" t="s">
        <v>15</v>
      </c>
      <c r="F166" s="5">
        <v>43995.0</v>
      </c>
      <c r="G166" s="8">
        <v>0.16431712962962963</v>
      </c>
      <c r="H166" s="2">
        <v>1.0</v>
      </c>
    </row>
    <row r="167">
      <c r="A167" s="2">
        <v>157.0</v>
      </c>
      <c r="C167" s="2" t="s">
        <v>147</v>
      </c>
      <c r="D167" s="2" t="s">
        <v>148</v>
      </c>
      <c r="E167" s="2" t="s">
        <v>15</v>
      </c>
      <c r="F167" s="5">
        <v>44009.0</v>
      </c>
      <c r="G167" s="8">
        <v>0.16144675925925925</v>
      </c>
      <c r="H167" s="2">
        <v>1.0</v>
      </c>
    </row>
    <row r="168">
      <c r="A168" s="2">
        <v>158.0</v>
      </c>
      <c r="C168" s="2" t="s">
        <v>116</v>
      </c>
      <c r="D168" s="2" t="s">
        <v>37</v>
      </c>
      <c r="E168" s="2" t="s">
        <v>15</v>
      </c>
      <c r="F168" s="5">
        <v>44013.0</v>
      </c>
      <c r="G168" s="8">
        <v>0.18087962962962964</v>
      </c>
      <c r="H168" s="2">
        <v>1.0</v>
      </c>
    </row>
    <row r="169">
      <c r="A169" s="2">
        <v>159.0</v>
      </c>
      <c r="C169" s="2" t="s">
        <v>130</v>
      </c>
      <c r="D169" s="2" t="s">
        <v>35</v>
      </c>
      <c r="E169" s="2" t="s">
        <v>15</v>
      </c>
      <c r="F169" s="5">
        <v>44016.0</v>
      </c>
      <c r="G169" s="8">
        <v>0.14652777777777778</v>
      </c>
      <c r="H169" s="2">
        <v>1.0</v>
      </c>
    </row>
    <row r="170">
      <c r="A170" s="2">
        <v>160.0</v>
      </c>
      <c r="C170" s="2" t="s">
        <v>149</v>
      </c>
      <c r="D170" s="2" t="s">
        <v>76</v>
      </c>
      <c r="E170" s="2" t="s">
        <v>15</v>
      </c>
      <c r="F170" s="5">
        <v>44024.0</v>
      </c>
      <c r="G170" s="8">
        <v>0.15322916666666667</v>
      </c>
      <c r="H170" s="2">
        <v>1.0</v>
      </c>
    </row>
    <row r="171">
      <c r="A171" s="2">
        <v>161.0</v>
      </c>
      <c r="C171" s="2" t="s">
        <v>150</v>
      </c>
      <c r="D171" s="2" t="s">
        <v>151</v>
      </c>
      <c r="E171" s="2" t="s">
        <v>15</v>
      </c>
      <c r="F171" s="5">
        <v>44044.0</v>
      </c>
      <c r="G171" s="8">
        <v>0.14532407407407408</v>
      </c>
      <c r="H171" s="2">
        <v>1.0</v>
      </c>
    </row>
    <row r="172">
      <c r="A172" s="2">
        <v>162.0</v>
      </c>
      <c r="C172" s="2" t="s">
        <v>152</v>
      </c>
      <c r="D172" s="2" t="s">
        <v>99</v>
      </c>
      <c r="E172" s="2" t="s">
        <v>15</v>
      </c>
      <c r="F172" s="5">
        <v>44059.0</v>
      </c>
      <c r="G172" s="8">
        <v>0.16592592592592592</v>
      </c>
      <c r="H172" s="2">
        <v>1.0</v>
      </c>
    </row>
    <row r="173">
      <c r="A173" s="2">
        <v>163.0</v>
      </c>
      <c r="C173" s="2" t="s">
        <v>153</v>
      </c>
      <c r="D173" s="2" t="s">
        <v>154</v>
      </c>
      <c r="E173" s="2" t="s">
        <v>15</v>
      </c>
      <c r="F173" s="5">
        <v>44093.0</v>
      </c>
      <c r="G173" s="8">
        <v>0.15582175925925926</v>
      </c>
      <c r="H173" s="2">
        <v>1.0</v>
      </c>
    </row>
    <row r="174">
      <c r="A174" s="2">
        <v>164.0</v>
      </c>
      <c r="C174" s="2" t="s">
        <v>155</v>
      </c>
      <c r="D174" s="2" t="s">
        <v>99</v>
      </c>
      <c r="E174" s="2" t="s">
        <v>15</v>
      </c>
      <c r="F174" s="5">
        <v>44104.0</v>
      </c>
      <c r="G174" s="8">
        <v>0.14537037037037037</v>
      </c>
      <c r="H174" s="2">
        <v>1.0</v>
      </c>
    </row>
    <row r="175">
      <c r="A175" s="2">
        <v>165.0</v>
      </c>
      <c r="C175" s="2" t="s">
        <v>156</v>
      </c>
      <c r="D175" s="2" t="s">
        <v>66</v>
      </c>
      <c r="E175" s="2" t="s">
        <v>15</v>
      </c>
      <c r="F175" s="5">
        <v>44114.0</v>
      </c>
      <c r="G175" s="8">
        <v>0.15037037037037038</v>
      </c>
      <c r="H175" s="2">
        <v>1.0</v>
      </c>
    </row>
    <row r="176">
      <c r="A176" s="2">
        <v>166.0</v>
      </c>
      <c r="C176" s="2" t="s">
        <v>116</v>
      </c>
      <c r="D176" s="2" t="s">
        <v>37</v>
      </c>
      <c r="E176" s="2" t="s">
        <v>15</v>
      </c>
      <c r="F176" s="5">
        <v>44125.0</v>
      </c>
      <c r="G176" s="8">
        <v>0.1933564814814815</v>
      </c>
      <c r="H176" s="2">
        <v>1.0</v>
      </c>
    </row>
    <row r="177">
      <c r="A177" s="2">
        <v>167.0</v>
      </c>
      <c r="C177" s="2" t="s">
        <v>157</v>
      </c>
      <c r="D177" s="2" t="s">
        <v>66</v>
      </c>
      <c r="E177" s="2" t="s">
        <v>15</v>
      </c>
      <c r="F177" s="5">
        <v>44142.0</v>
      </c>
      <c r="G177" s="8">
        <v>0.1379050925925926</v>
      </c>
      <c r="H177" s="2">
        <v>1.0</v>
      </c>
    </row>
    <row r="178">
      <c r="A178" s="2">
        <v>168.0</v>
      </c>
      <c r="C178" s="2" t="s">
        <v>116</v>
      </c>
      <c r="D178" s="2" t="s">
        <v>158</v>
      </c>
      <c r="E178" s="2" t="s">
        <v>15</v>
      </c>
      <c r="F178" s="5">
        <v>44160.0</v>
      </c>
      <c r="G178" s="8">
        <v>0.16417824074074075</v>
      </c>
      <c r="H178" s="2">
        <v>1.0</v>
      </c>
    </row>
    <row r="179">
      <c r="A179" s="2">
        <v>169.0</v>
      </c>
      <c r="C179" s="2" t="s">
        <v>116</v>
      </c>
      <c r="D179" s="2" t="s">
        <v>158</v>
      </c>
      <c r="E179" s="2" t="s">
        <v>15</v>
      </c>
      <c r="F179" s="5">
        <v>44160.0</v>
      </c>
      <c r="G179" s="8">
        <v>0.16524305555555555</v>
      </c>
      <c r="H179" s="2">
        <v>1.0</v>
      </c>
      <c r="I179">
        <f>SUM(H149:H169)</f>
        <v>21</v>
      </c>
      <c r="J179" s="10">
        <f>min(G159:G179)</f>
        <v>0.1379050926</v>
      </c>
    </row>
    <row r="180">
      <c r="A180" s="2">
        <v>170.0</v>
      </c>
      <c r="C180" s="2" t="s">
        <v>159</v>
      </c>
      <c r="D180" s="2" t="s">
        <v>66</v>
      </c>
      <c r="E180" s="2" t="s">
        <v>15</v>
      </c>
      <c r="F180" s="5">
        <v>44269.0</v>
      </c>
      <c r="G180" s="13">
        <v>0.1615162037037037</v>
      </c>
      <c r="H180" s="2">
        <v>1.0</v>
      </c>
    </row>
    <row r="181">
      <c r="A181" s="2">
        <v>171.0</v>
      </c>
      <c r="C181" s="2" t="s">
        <v>160</v>
      </c>
      <c r="D181" s="2" t="s">
        <v>14</v>
      </c>
      <c r="E181" s="2" t="s">
        <v>15</v>
      </c>
      <c r="F181" s="5">
        <v>44297.0</v>
      </c>
      <c r="G181" s="13">
        <v>0.1801851851851852</v>
      </c>
      <c r="H181" s="2">
        <v>1.0</v>
      </c>
    </row>
    <row r="182">
      <c r="A182" s="2">
        <v>172.0</v>
      </c>
      <c r="C182" s="2" t="s">
        <v>127</v>
      </c>
      <c r="D182" s="2" t="s">
        <v>124</v>
      </c>
      <c r="E182" s="2" t="s">
        <v>15</v>
      </c>
      <c r="F182" s="5">
        <v>44325.0</v>
      </c>
      <c r="G182" s="13">
        <v>0.1846412037037037</v>
      </c>
      <c r="H182" s="2">
        <v>1.0</v>
      </c>
    </row>
    <row r="183">
      <c r="A183" s="2">
        <v>173.0</v>
      </c>
      <c r="C183" s="2" t="s">
        <v>161</v>
      </c>
      <c r="D183" s="2" t="s">
        <v>162</v>
      </c>
      <c r="E183" s="2" t="s">
        <v>15</v>
      </c>
      <c r="F183" s="5">
        <v>44346.0</v>
      </c>
      <c r="G183" s="13">
        <v>0.1655324074074074</v>
      </c>
      <c r="H183" s="2">
        <v>1.0</v>
      </c>
    </row>
    <row r="184">
      <c r="A184" s="2">
        <v>174.0</v>
      </c>
      <c r="C184" s="2" t="s">
        <v>163</v>
      </c>
      <c r="D184" s="2" t="s">
        <v>91</v>
      </c>
      <c r="E184" s="2" t="s">
        <v>15</v>
      </c>
      <c r="F184" s="5">
        <v>44359.0</v>
      </c>
      <c r="G184" s="13">
        <v>0.1790162037037037</v>
      </c>
      <c r="H184" s="2">
        <v>1.0</v>
      </c>
    </row>
    <row r="185">
      <c r="A185" s="2">
        <v>175.0</v>
      </c>
      <c r="C185" s="2" t="s">
        <v>164</v>
      </c>
      <c r="D185" s="2" t="s">
        <v>165</v>
      </c>
      <c r="E185" s="2" t="s">
        <v>15</v>
      </c>
      <c r="F185" s="5">
        <v>44380.0</v>
      </c>
      <c r="G185" s="13">
        <v>0.18006944444444445</v>
      </c>
      <c r="H185" s="2">
        <v>1.0</v>
      </c>
    </row>
    <row r="186">
      <c r="A186" s="2">
        <v>176.0</v>
      </c>
      <c r="C186" s="2" t="s">
        <v>128</v>
      </c>
      <c r="D186" s="2" t="s">
        <v>35</v>
      </c>
      <c r="E186" s="2" t="s">
        <v>15</v>
      </c>
      <c r="F186" s="5">
        <v>44409.0</v>
      </c>
      <c r="G186" s="13">
        <v>0.1815162037037037</v>
      </c>
      <c r="H186" s="2">
        <v>1.0</v>
      </c>
    </row>
    <row r="187">
      <c r="A187" s="2">
        <v>177.0</v>
      </c>
      <c r="C187" s="2" t="s">
        <v>108</v>
      </c>
      <c r="D187" s="2" t="s">
        <v>73</v>
      </c>
      <c r="E187" s="2" t="s">
        <v>15</v>
      </c>
      <c r="F187" s="5">
        <v>44472.0</v>
      </c>
      <c r="G187" s="13">
        <v>0.14938657407407407</v>
      </c>
      <c r="H187" s="2">
        <v>1.0</v>
      </c>
      <c r="K187" s="2">
        <v>1.0</v>
      </c>
    </row>
    <row r="188">
      <c r="A188" s="2">
        <v>178.0</v>
      </c>
      <c r="C188" s="2" t="s">
        <v>166</v>
      </c>
      <c r="D188" s="2" t="s">
        <v>165</v>
      </c>
      <c r="E188" s="2" t="s">
        <v>15</v>
      </c>
      <c r="F188" s="5">
        <v>44485.0</v>
      </c>
      <c r="G188" s="13">
        <v>0.15819444444444444</v>
      </c>
      <c r="H188" s="2">
        <v>1.0</v>
      </c>
    </row>
    <row r="189">
      <c r="A189" s="2">
        <v>179.0</v>
      </c>
      <c r="C189" s="2" t="s">
        <v>167</v>
      </c>
      <c r="D189" s="2" t="s">
        <v>14</v>
      </c>
      <c r="E189" s="2" t="s">
        <v>15</v>
      </c>
      <c r="F189" s="5">
        <v>44521.0</v>
      </c>
      <c r="G189" s="13">
        <v>0.16295138888888888</v>
      </c>
      <c r="H189" s="2">
        <v>1.0</v>
      </c>
      <c r="I189">
        <f>SUM(H170:H179)</f>
        <v>10</v>
      </c>
      <c r="J189" s="14">
        <f>min(G180:G189)</f>
        <v>0.1493865741</v>
      </c>
    </row>
    <row r="190">
      <c r="A190" s="2">
        <v>180.0</v>
      </c>
      <c r="C190" s="2" t="s">
        <v>168</v>
      </c>
      <c r="D190" s="2" t="s">
        <v>99</v>
      </c>
      <c r="E190" s="2" t="s">
        <v>15</v>
      </c>
      <c r="F190" s="5">
        <v>44576.0</v>
      </c>
      <c r="G190" s="13">
        <v>0.16023148148148147</v>
      </c>
      <c r="H190" s="2">
        <v>1.0</v>
      </c>
    </row>
    <row r="191">
      <c r="A191" s="2">
        <v>181.0</v>
      </c>
      <c r="C191" s="2" t="s">
        <v>169</v>
      </c>
      <c r="D191" s="2" t="s">
        <v>14</v>
      </c>
      <c r="E191" s="2" t="s">
        <v>15</v>
      </c>
      <c r="F191" s="5">
        <v>44580.0</v>
      </c>
      <c r="G191" s="13">
        <v>0.16510416666666666</v>
      </c>
      <c r="H191" s="2">
        <v>1.0</v>
      </c>
    </row>
    <row r="192">
      <c r="A192" s="2">
        <v>182.0</v>
      </c>
      <c r="C192" s="2" t="s">
        <v>170</v>
      </c>
      <c r="D192" s="2" t="s">
        <v>43</v>
      </c>
      <c r="E192" s="2" t="s">
        <v>15</v>
      </c>
      <c r="F192" s="5">
        <v>44591.0</v>
      </c>
      <c r="G192" s="13">
        <v>0.17225694444444445</v>
      </c>
      <c r="H192" s="2">
        <v>1.0</v>
      </c>
    </row>
    <row r="193">
      <c r="A193" s="2">
        <v>183.0</v>
      </c>
      <c r="C193" s="2" t="s">
        <v>169</v>
      </c>
      <c r="D193" s="2" t="s">
        <v>14</v>
      </c>
      <c r="E193" s="2" t="s">
        <v>15</v>
      </c>
      <c r="F193" s="5">
        <v>44601.0</v>
      </c>
      <c r="G193" s="13">
        <v>0.1709837962962963</v>
      </c>
      <c r="H193" s="2">
        <v>1.0</v>
      </c>
    </row>
    <row r="194">
      <c r="A194" s="2">
        <v>184.0</v>
      </c>
      <c r="C194" s="2" t="s">
        <v>171</v>
      </c>
      <c r="D194" s="2" t="s">
        <v>172</v>
      </c>
      <c r="E194" s="2" t="s">
        <v>15</v>
      </c>
      <c r="F194" s="5">
        <v>44632.0</v>
      </c>
      <c r="G194" s="13">
        <v>0.18952546296296297</v>
      </c>
      <c r="H194" s="2">
        <v>1.0</v>
      </c>
    </row>
    <row r="195">
      <c r="A195" s="2">
        <v>185.0</v>
      </c>
      <c r="C195" s="2" t="s">
        <v>14</v>
      </c>
      <c r="D195" s="2" t="s">
        <v>14</v>
      </c>
      <c r="E195" s="2" t="s">
        <v>15</v>
      </c>
      <c r="F195" s="5">
        <v>44696.0</v>
      </c>
      <c r="G195" s="13">
        <v>0.15708333333333332</v>
      </c>
      <c r="H195" s="2">
        <v>1.0</v>
      </c>
      <c r="K195" s="2">
        <v>1.0</v>
      </c>
    </row>
    <row r="196">
      <c r="A196" s="2">
        <v>186.0</v>
      </c>
      <c r="C196" s="2" t="s">
        <v>173</v>
      </c>
      <c r="D196" s="2" t="s">
        <v>165</v>
      </c>
      <c r="E196" s="2" t="s">
        <v>15</v>
      </c>
      <c r="F196" s="5">
        <v>44737.0</v>
      </c>
      <c r="G196" s="13">
        <v>0.1725810185185185</v>
      </c>
      <c r="H196" s="2">
        <v>1.0</v>
      </c>
    </row>
    <row r="197">
      <c r="A197" s="2">
        <v>187.0</v>
      </c>
      <c r="C197" s="2" t="s">
        <v>128</v>
      </c>
      <c r="D197" s="2" t="s">
        <v>35</v>
      </c>
      <c r="E197" s="2" t="s">
        <v>15</v>
      </c>
      <c r="F197" s="5">
        <v>44758.0</v>
      </c>
      <c r="G197" s="13">
        <v>0.16270833333333334</v>
      </c>
      <c r="H197" s="2">
        <v>1.0</v>
      </c>
    </row>
    <row r="198">
      <c r="A198" s="2">
        <v>188.0</v>
      </c>
      <c r="C198" s="2" t="s">
        <v>174</v>
      </c>
      <c r="D198" s="2" t="s">
        <v>175</v>
      </c>
      <c r="E198" s="2" t="s">
        <v>15</v>
      </c>
      <c r="F198" s="5">
        <v>44780.0</v>
      </c>
      <c r="G198" s="13">
        <v>0.16780092592592594</v>
      </c>
      <c r="H198" s="2">
        <v>1.0</v>
      </c>
    </row>
    <row r="199">
      <c r="A199" s="2">
        <v>189.0</v>
      </c>
      <c r="C199" s="2" t="s">
        <v>176</v>
      </c>
      <c r="D199" s="2" t="s">
        <v>76</v>
      </c>
      <c r="E199" s="2" t="s">
        <v>15</v>
      </c>
      <c r="F199" s="5">
        <v>44822.0</v>
      </c>
      <c r="G199" s="13">
        <v>0.17208333333333334</v>
      </c>
      <c r="H199" s="2">
        <v>1.0</v>
      </c>
    </row>
    <row r="200">
      <c r="A200" s="2">
        <v>190.0</v>
      </c>
      <c r="C200" s="2" t="s">
        <v>104</v>
      </c>
      <c r="D200" s="2" t="s">
        <v>21</v>
      </c>
      <c r="E200" s="2" t="s">
        <v>15</v>
      </c>
      <c r="F200" s="5">
        <v>44829.0</v>
      </c>
      <c r="G200" s="13">
        <v>0.15015046296296297</v>
      </c>
      <c r="H200" s="2">
        <v>1.0</v>
      </c>
      <c r="K200" s="2">
        <v>1.0</v>
      </c>
    </row>
    <row r="201">
      <c r="A201" s="2">
        <v>191.0</v>
      </c>
      <c r="C201" s="2" t="s">
        <v>177</v>
      </c>
      <c r="D201" s="2" t="s">
        <v>165</v>
      </c>
      <c r="E201" s="2" t="s">
        <v>15</v>
      </c>
      <c r="F201" s="5">
        <v>44863.0</v>
      </c>
      <c r="G201" s="13">
        <v>0.16425925925925927</v>
      </c>
      <c r="H201" s="2">
        <v>1.0</v>
      </c>
    </row>
    <row r="202">
      <c r="A202" s="2">
        <v>192.0</v>
      </c>
      <c r="C202" s="2" t="s">
        <v>178</v>
      </c>
      <c r="D202" s="2" t="s">
        <v>66</v>
      </c>
      <c r="E202" s="2" t="s">
        <v>15</v>
      </c>
      <c r="F202" s="5">
        <v>44885.0</v>
      </c>
      <c r="G202" s="13">
        <v>0.16430555555555557</v>
      </c>
      <c r="H202" s="2">
        <v>1.0</v>
      </c>
      <c r="I202">
        <f>SUM(H190:H202)</f>
        <v>13</v>
      </c>
      <c r="J202" s="14">
        <f>MIN(G190:G202)</f>
        <v>0.150150463</v>
      </c>
    </row>
    <row r="203">
      <c r="A203" s="2">
        <v>193.0</v>
      </c>
      <c r="C203" s="2" t="s">
        <v>179</v>
      </c>
      <c r="D203" s="2" t="s">
        <v>134</v>
      </c>
      <c r="E203" s="2" t="s">
        <v>15</v>
      </c>
      <c r="F203" s="5">
        <v>44982.0</v>
      </c>
      <c r="G203" s="13">
        <v>0.19180555555555556</v>
      </c>
      <c r="H203" s="2">
        <v>1.0</v>
      </c>
    </row>
    <row r="204">
      <c r="A204" s="2">
        <v>194.0</v>
      </c>
      <c r="C204" s="2" t="s">
        <v>180</v>
      </c>
      <c r="D204" s="2" t="s">
        <v>165</v>
      </c>
      <c r="E204" s="2" t="s">
        <v>15</v>
      </c>
      <c r="F204" s="5">
        <v>45045.0</v>
      </c>
      <c r="G204" s="13">
        <v>0.16877314814814814</v>
      </c>
      <c r="H204" s="2">
        <v>1.0</v>
      </c>
    </row>
    <row r="205">
      <c r="A205" s="2">
        <v>195.0</v>
      </c>
      <c r="C205" s="2" t="s">
        <v>181</v>
      </c>
      <c r="D205" s="2" t="s">
        <v>181</v>
      </c>
      <c r="E205" s="2" t="s">
        <v>15</v>
      </c>
      <c r="F205" s="5">
        <v>45060.0</v>
      </c>
      <c r="G205" s="13">
        <v>0.15722222222222224</v>
      </c>
      <c r="H205" s="2">
        <v>1.0</v>
      </c>
      <c r="K205" s="2">
        <v>1.0</v>
      </c>
    </row>
    <row r="206">
      <c r="A206" s="2">
        <v>196.0</v>
      </c>
      <c r="C206" s="2" t="s">
        <v>182</v>
      </c>
      <c r="D206" s="2" t="s">
        <v>183</v>
      </c>
      <c r="E206" s="2" t="s">
        <v>15</v>
      </c>
      <c r="F206" s="5">
        <v>45087.0</v>
      </c>
      <c r="G206" s="13">
        <v>0.17829861111111112</v>
      </c>
      <c r="H206" s="2">
        <v>1.0</v>
      </c>
    </row>
    <row r="207">
      <c r="A207" s="2">
        <v>197.0</v>
      </c>
      <c r="C207" s="2" t="s">
        <v>127</v>
      </c>
      <c r="D207" s="2" t="s">
        <v>184</v>
      </c>
      <c r="E207" s="2" t="s">
        <v>15</v>
      </c>
      <c r="F207" s="5">
        <v>45122.0</v>
      </c>
      <c r="G207" s="13">
        <v>0.18113425925925927</v>
      </c>
      <c r="H207" s="2">
        <v>1.0</v>
      </c>
    </row>
    <row r="208">
      <c r="A208" s="2">
        <v>198.0</v>
      </c>
      <c r="C208" s="2" t="s">
        <v>47</v>
      </c>
      <c r="D208" s="2" t="s">
        <v>23</v>
      </c>
      <c r="E208" s="2" t="s">
        <v>15</v>
      </c>
      <c r="F208" s="5">
        <v>45128.0</v>
      </c>
      <c r="G208" s="13">
        <v>0.1646875</v>
      </c>
      <c r="H208" s="2">
        <v>1.0</v>
      </c>
    </row>
    <row r="209">
      <c r="A209" s="2">
        <v>199.0</v>
      </c>
      <c r="C209" s="2" t="s">
        <v>185</v>
      </c>
      <c r="D209" s="2" t="s">
        <v>186</v>
      </c>
      <c r="E209" s="2" t="s">
        <v>15</v>
      </c>
      <c r="F209" s="5">
        <v>45164.0</v>
      </c>
      <c r="G209" s="13">
        <v>0.16040509259259259</v>
      </c>
      <c r="H209" s="2">
        <v>1.0</v>
      </c>
    </row>
    <row r="210">
      <c r="A210" s="2">
        <v>200.0</v>
      </c>
      <c r="C210" s="2" t="s">
        <v>187</v>
      </c>
      <c r="D210" s="2" t="s">
        <v>165</v>
      </c>
      <c r="E210" s="2" t="s">
        <v>15</v>
      </c>
      <c r="F210" s="5">
        <v>45199.0</v>
      </c>
      <c r="G210" s="13">
        <v>0.16159722222222223</v>
      </c>
      <c r="H210" s="2">
        <v>1.0</v>
      </c>
    </row>
    <row r="211">
      <c r="A211" s="2">
        <v>201.0</v>
      </c>
      <c r="C211" s="2" t="s">
        <v>188</v>
      </c>
      <c r="D211" s="2" t="s">
        <v>189</v>
      </c>
      <c r="E211" s="2" t="s">
        <v>126</v>
      </c>
      <c r="F211" s="5">
        <v>45235.0</v>
      </c>
      <c r="G211" s="13">
        <v>0.16180555555555556</v>
      </c>
      <c r="H211" s="2">
        <v>1.0</v>
      </c>
      <c r="K211" s="2">
        <v>1.0</v>
      </c>
    </row>
    <row r="212">
      <c r="F212" s="5"/>
      <c r="G212" s="13"/>
    </row>
    <row r="213">
      <c r="G213" s="13"/>
      <c r="J213" s="14">
        <f>MIN(G203:G212)</f>
        <v>0.1572222222</v>
      </c>
    </row>
    <row r="214">
      <c r="G214" s="14"/>
    </row>
    <row r="215">
      <c r="G215" s="14"/>
    </row>
    <row r="216">
      <c r="G216" s="14"/>
    </row>
    <row r="217">
      <c r="G217" s="14"/>
    </row>
    <row r="218">
      <c r="G218" s="14"/>
    </row>
    <row r="219">
      <c r="G219" s="14"/>
    </row>
    <row r="220">
      <c r="G220" s="14"/>
    </row>
    <row r="221">
      <c r="G221" s="14"/>
    </row>
    <row r="222">
      <c r="G222" s="14"/>
    </row>
    <row r="223">
      <c r="G223" s="14"/>
    </row>
    <row r="1009">
      <c r="G1009" s="13"/>
    </row>
  </sheetData>
  <dataValidations>
    <dataValidation type="custom" allowBlank="1" showDropDown="1" sqref="F118:F137">
      <formula1>OR(NOT(ISERROR(DATEVALUE(F118))), AND(ISNUMBER(F118), LEFT(CELL("format", F118))="D"))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