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115" windowHeight="11700"/>
  </bookViews>
  <sheets>
    <sheet name="Marathonliste" sheetId="7" r:id="rId1"/>
    <sheet name="Ultraløb" sheetId="15" r:id="rId2"/>
  </sheets>
  <calcPr calcId="145621"/>
</workbook>
</file>

<file path=xl/calcChain.xml><?xml version="1.0" encoding="utf-8"?>
<calcChain xmlns="http://schemas.openxmlformats.org/spreadsheetml/2006/main">
  <c r="N68" i="7" l="1"/>
  <c r="N67" i="7" l="1"/>
  <c r="N66" i="7" l="1"/>
  <c r="N65" i="7"/>
  <c r="N64" i="7" l="1"/>
  <c r="N63" i="7" l="1"/>
  <c r="N62" i="7" l="1"/>
  <c r="O79" i="7" l="1"/>
  <c r="O80" i="7" s="1"/>
  <c r="O81" i="7" s="1"/>
  <c r="O82" i="7" s="1"/>
  <c r="O83" i="7" s="1"/>
  <c r="O84" i="7" s="1"/>
  <c r="O85" i="7" s="1"/>
  <c r="O86" i="7" s="1"/>
  <c r="O87" i="7" s="1"/>
  <c r="O88" i="7" s="1"/>
  <c r="N74" i="7" l="1"/>
  <c r="N61" i="7" l="1"/>
  <c r="N60" i="7" l="1"/>
  <c r="N59" i="7" l="1"/>
  <c r="N58" i="7"/>
  <c r="N57" i="7"/>
  <c r="N56" i="7"/>
  <c r="N70" i="7" l="1"/>
  <c r="N75" i="7" s="1"/>
  <c r="N76" i="7" s="1"/>
</calcChain>
</file>

<file path=xl/sharedStrings.xml><?xml version="1.0" encoding="utf-8"?>
<sst xmlns="http://schemas.openxmlformats.org/spreadsheetml/2006/main" count="520" uniqueCount="172">
  <si>
    <t>tid</t>
  </si>
  <si>
    <t>Nr.</t>
  </si>
  <si>
    <t>Løbet</t>
  </si>
  <si>
    <t>By</t>
  </si>
  <si>
    <t>dato</t>
  </si>
  <si>
    <t>Dr. Nielsens hyggemarathon</t>
  </si>
  <si>
    <t>Vejle</t>
  </si>
  <si>
    <t>se</t>
  </si>
  <si>
    <t>ti</t>
  </si>
  <si>
    <t>mi</t>
  </si>
  <si>
    <t>Kiel Marathon</t>
  </si>
  <si>
    <t>Kiel</t>
  </si>
  <si>
    <t>Hamburg Marathon</t>
  </si>
  <si>
    <t>Hamburg</t>
  </si>
  <si>
    <t>Copenhagen Marathon</t>
  </si>
  <si>
    <t>København</t>
  </si>
  <si>
    <t>Sydkystmarathon</t>
  </si>
  <si>
    <t>Greve</t>
  </si>
  <si>
    <t>Frankfurt Marathon</t>
  </si>
  <si>
    <t>Frankfurt</t>
  </si>
  <si>
    <t>Fredskov Marathon</t>
  </si>
  <si>
    <t>Næstved</t>
  </si>
  <si>
    <t>Fehmern Marathon</t>
  </si>
  <si>
    <t>Fehmern</t>
  </si>
  <si>
    <t>Grenaa Marathon</t>
  </si>
  <si>
    <t>Grenaa</t>
  </si>
  <si>
    <t>Einstein Marathon</t>
  </si>
  <si>
    <t>Ulm</t>
  </si>
  <si>
    <t>Malaga Marathon</t>
  </si>
  <si>
    <t>Malaga</t>
  </si>
  <si>
    <t>Nordborg Marathon</t>
  </si>
  <si>
    <t>Nordborg</t>
  </si>
  <si>
    <t>HCA Marathon</t>
  </si>
  <si>
    <t>Odense</t>
  </si>
  <si>
    <t>Fruens Bøge Marathon</t>
  </si>
  <si>
    <t>Sønderborg</t>
  </si>
  <si>
    <t>KM</t>
  </si>
  <si>
    <t>Rødekro</t>
  </si>
  <si>
    <t>Middelfart</t>
  </si>
  <si>
    <t>Horsens Cannonball</t>
  </si>
  <si>
    <t>Horsens</t>
  </si>
  <si>
    <t>Kolding Motion: Ib Jensens 100</t>
  </si>
  <si>
    <t>Kolding</t>
  </si>
  <si>
    <t>Hannover Marathon</t>
  </si>
  <si>
    <t>Hannover</t>
  </si>
  <si>
    <t>Ærø Marathon</t>
  </si>
  <si>
    <t>Marstal</t>
  </si>
  <si>
    <t>Ultraløbet Gendarmstien</t>
  </si>
  <si>
    <t>Kruså - Sønderborg</t>
  </si>
  <si>
    <t>Aabenraa Bjergmarathon</t>
  </si>
  <si>
    <t>Aabenraa</t>
  </si>
  <si>
    <t>Ø-marathon</t>
  </si>
  <si>
    <t>Amager</t>
  </si>
  <si>
    <t>Midzomeravondmarathon</t>
  </si>
  <si>
    <t>Kaltenkirchener Marathon</t>
  </si>
  <si>
    <t>Kaltenkirchen</t>
  </si>
  <si>
    <t>Land</t>
  </si>
  <si>
    <t>Danmark</t>
  </si>
  <si>
    <t>Tyskland</t>
  </si>
  <si>
    <t>Spanien</t>
  </si>
  <si>
    <t>Holland</t>
  </si>
  <si>
    <t>Diever</t>
  </si>
  <si>
    <t>Mandø Marathon</t>
  </si>
  <si>
    <t>Wolfsburg Marathon</t>
  </si>
  <si>
    <t>Mandø</t>
  </si>
  <si>
    <t>Wolfsburg</t>
  </si>
  <si>
    <t>6 timers løb Grenå</t>
  </si>
  <si>
    <t>Holstebro bymaraton</t>
  </si>
  <si>
    <t>Holstebro</t>
  </si>
  <si>
    <t>Slotssøløbet</t>
  </si>
  <si>
    <t>Gråsten</t>
  </si>
  <si>
    <t>Münster Marathon</t>
  </si>
  <si>
    <t>Münster</t>
  </si>
  <si>
    <t>Wings For Life World Run</t>
  </si>
  <si>
    <t>Aarhus</t>
  </si>
  <si>
    <t>Kalø Trail Marathon</t>
  </si>
  <si>
    <t>Rønde</t>
  </si>
  <si>
    <t>100km Als rundt</t>
  </si>
  <si>
    <t>Liverpool Marathon</t>
  </si>
  <si>
    <t>Liverpool</t>
  </si>
  <si>
    <t>England</t>
  </si>
  <si>
    <t>Rødekro Cannonball</t>
  </si>
  <si>
    <t>Lübeck Marathon</t>
  </si>
  <si>
    <t>Lübeck</t>
  </si>
  <si>
    <t>Verona Marathon</t>
  </si>
  <si>
    <t>Verona</t>
  </si>
  <si>
    <t>Italien</t>
  </si>
  <si>
    <t>Orla´s 70 års fødselsdagsløb</t>
  </si>
  <si>
    <t>Madrid Marathon</t>
  </si>
  <si>
    <t>Madrid</t>
  </si>
  <si>
    <t>West Coast Beach &amp; Trail Marathon</t>
  </si>
  <si>
    <t>Henne Strand</t>
  </si>
  <si>
    <t>Kalkmineløbet</t>
  </si>
  <si>
    <t>Viborg</t>
  </si>
  <si>
    <t>Langelner Marathon</t>
  </si>
  <si>
    <t>Langeln</t>
  </si>
  <si>
    <t>Hvide Sande</t>
  </si>
  <si>
    <t>Nort Sea Beach Marathon</t>
  </si>
  <si>
    <t>Bo´s marathon nr. 300</t>
  </si>
  <si>
    <t>Chip</t>
  </si>
  <si>
    <t>c</t>
  </si>
  <si>
    <t>Niels Præstiin´s maraton nr. 100</t>
  </si>
  <si>
    <t>Hundige</t>
  </si>
  <si>
    <t>Skinnermaraton</t>
  </si>
  <si>
    <t>DM 100 km</t>
  </si>
  <si>
    <t>Bremen Marathon</t>
  </si>
  <si>
    <t>Bremen</t>
  </si>
  <si>
    <t>uden chip</t>
  </si>
  <si>
    <t>Manchester</t>
  </si>
  <si>
    <t>Greater Manchester Marathon</t>
  </si>
  <si>
    <t>Flensburg Marathon</t>
  </si>
  <si>
    <t>Flensburg</t>
  </si>
  <si>
    <t>Middelfart cannonball</t>
  </si>
  <si>
    <t>under 3:00</t>
  </si>
  <si>
    <t>3:00 - 3:05</t>
  </si>
  <si>
    <t xml:space="preserve">i alt </t>
  </si>
  <si>
    <t>3:05 - 3:10</t>
  </si>
  <si>
    <t>3:10 - 3:15</t>
  </si>
  <si>
    <t>3:15 - 3:20</t>
  </si>
  <si>
    <t>3:20 - 3:25</t>
  </si>
  <si>
    <t>3:25 - 3:30</t>
  </si>
  <si>
    <t>Mauerweglauf</t>
  </si>
  <si>
    <t>Berlin</t>
  </si>
  <si>
    <t>Vognbølparkens marathon</t>
  </si>
  <si>
    <t>Esbjerg</t>
  </si>
  <si>
    <t>Amsterdam Marathon</t>
  </si>
  <si>
    <t>Amsterdam</t>
  </si>
  <si>
    <t>Trollrun 2017 bunker edition</t>
  </si>
  <si>
    <t>Pandekageløbet</t>
  </si>
  <si>
    <t>3:30-3:45</t>
  </si>
  <si>
    <t>3:45-4:00</t>
  </si>
  <si>
    <t>over 4:00</t>
  </si>
  <si>
    <t>Vejen</t>
  </si>
  <si>
    <t>Champagnegaloppen</t>
  </si>
  <si>
    <t>Malta Marathon</t>
  </si>
  <si>
    <t>Berlin Marathon</t>
  </si>
  <si>
    <t>MarathonDanmark</t>
  </si>
  <si>
    <t>Thurø</t>
  </si>
  <si>
    <t>Stettin Marathon</t>
  </si>
  <si>
    <t>Polen</t>
  </si>
  <si>
    <t>Malta</t>
  </si>
  <si>
    <t>Funky Maraton</t>
  </si>
  <si>
    <t>Skyggebørns løbet Odense</t>
  </si>
  <si>
    <t>Sliema</t>
  </si>
  <si>
    <t>Mogens Hinrichsens nr. 100</t>
  </si>
  <si>
    <t>Løve Mølle Marathon</t>
  </si>
  <si>
    <t>Løve</t>
  </si>
  <si>
    <t>Møgeltønder</t>
  </si>
  <si>
    <t>Stettin</t>
  </si>
  <si>
    <t>Ungarn</t>
  </si>
  <si>
    <t>Nice - Cannes Marathon</t>
  </si>
  <si>
    <t>Budapest</t>
  </si>
  <si>
    <t>Boston Marathon</t>
  </si>
  <si>
    <t>Budapest Maraton</t>
  </si>
  <si>
    <t>Frankrig</t>
  </si>
  <si>
    <t>USA</t>
  </si>
  <si>
    <t>Boston</t>
  </si>
  <si>
    <t>Nice</t>
  </si>
  <si>
    <t>Barcelona Marathon</t>
  </si>
  <si>
    <t>Thy Trail Marathon</t>
  </si>
  <si>
    <t>Klitmøller</t>
  </si>
  <si>
    <t>Barcelona</t>
  </si>
  <si>
    <t>Daugbjerg</t>
  </si>
  <si>
    <t>Luxembourg Marathon</t>
  </si>
  <si>
    <t>Luxembourg</t>
  </si>
  <si>
    <t>Marathon Nacht Rostock</t>
  </si>
  <si>
    <t>Rostock</t>
  </si>
  <si>
    <t>Bruxelles Marathon</t>
  </si>
  <si>
    <t>Bruxellles</t>
  </si>
  <si>
    <t>Belgien</t>
  </si>
  <si>
    <t>Bygholm Sø Ultra</t>
  </si>
  <si>
    <t>Sønderjysk Cannonball - Dybøl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</si>
</sst>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20" fontId="1" fillId="0" borderId="0" xfId="0" applyNumberFormat="1" applyFont="1"/>
    <xf numFmtId="165" fontId="2" fillId="0" borderId="0" xfId="0" applyNumberFormat="1" applyFont="1" applyAlignment="1">
      <alignment horizontal="center"/>
    </xf>
    <xf numFmtId="165" fontId="0" fillId="0" borderId="0" xfId="0" applyNumberFormat="1" applyFont="1"/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165" fontId="1" fillId="0" borderId="2" xfId="0" applyNumberFormat="1" applyFont="1" applyBorder="1"/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" fontId="1" fillId="0" borderId="2" xfId="0" applyNumberFormat="1" applyFont="1" applyBorder="1" applyAlignment="1">
      <alignment horizontal="center"/>
    </xf>
    <xf numFmtId="165" fontId="0" fillId="0" borderId="2" xfId="0" applyNumberFormat="1" applyBorder="1"/>
    <xf numFmtId="1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5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165" fontId="2" fillId="0" borderId="0" xfId="0" applyNumberFormat="1" applyFont="1" applyBorder="1"/>
    <xf numFmtId="1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64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abSelected="1" workbookViewId="0">
      <pane ySplit="1" topLeftCell="A95" activePane="bottomLeft" state="frozen"/>
      <selection pane="bottomLeft" activeCell="A125" sqref="A125"/>
    </sheetView>
  </sheetViews>
  <sheetFormatPr defaultRowHeight="15" x14ac:dyDescent="0.25"/>
  <cols>
    <col min="1" max="1" width="4" bestFit="1" customWidth="1"/>
    <col min="2" max="2" width="8.140625" style="9" bestFit="1" customWidth="1"/>
    <col min="3" max="3" width="32.85546875" bestFit="1" customWidth="1"/>
    <col min="4" max="4" width="13.42578125" bestFit="1" customWidth="1"/>
    <col min="5" max="5" width="13.42578125" customWidth="1"/>
    <col min="6" max="6" width="4" style="4" bestFit="1" customWidth="1"/>
    <col min="7" max="8" width="5.5703125" style="32" bestFit="1" customWidth="1"/>
    <col min="9" max="9" width="3.42578125" style="12" customWidth="1"/>
    <col min="10" max="10" width="9.140625" style="4"/>
    <col min="13" max="13" width="12" bestFit="1" customWidth="1"/>
  </cols>
  <sheetData>
    <row r="1" spans="1:11" s="1" customFormat="1" x14ac:dyDescent="0.25">
      <c r="A1" s="1" t="s">
        <v>1</v>
      </c>
      <c r="B1" s="8" t="s">
        <v>4</v>
      </c>
      <c r="C1" s="1" t="s">
        <v>2</v>
      </c>
      <c r="D1" s="1" t="s">
        <v>3</v>
      </c>
      <c r="E1" s="1" t="s">
        <v>56</v>
      </c>
      <c r="F1" s="30"/>
      <c r="G1" s="11" t="s">
        <v>0</v>
      </c>
      <c r="H1" s="11"/>
      <c r="I1" s="10"/>
      <c r="J1" s="51" t="s">
        <v>99</v>
      </c>
    </row>
    <row r="2" spans="1:11" s="1" customFormat="1" ht="15.75" thickBot="1" x14ac:dyDescent="0.3">
      <c r="B2" s="8"/>
      <c r="F2" s="21" t="s">
        <v>8</v>
      </c>
      <c r="G2" s="22" t="s">
        <v>9</v>
      </c>
      <c r="H2" s="22" t="s">
        <v>7</v>
      </c>
      <c r="I2" s="11"/>
      <c r="J2" s="51"/>
    </row>
    <row r="3" spans="1:11" s="2" customFormat="1" x14ac:dyDescent="0.25">
      <c r="A3" s="3">
        <v>1</v>
      </c>
      <c r="B3" s="36">
        <v>41049</v>
      </c>
      <c r="C3" s="3" t="s">
        <v>14</v>
      </c>
      <c r="D3" s="50" t="s">
        <v>15</v>
      </c>
      <c r="E3" s="50" t="s">
        <v>57</v>
      </c>
      <c r="F3" s="48">
        <v>3</v>
      </c>
      <c r="G3" s="24">
        <v>54</v>
      </c>
      <c r="H3" s="24">
        <v>42</v>
      </c>
      <c r="I3" s="24"/>
      <c r="J3" s="48" t="s">
        <v>100</v>
      </c>
      <c r="K3" s="6"/>
    </row>
    <row r="4" spans="1:11" s="1" customFormat="1" ht="15.75" thickBot="1" x14ac:dyDescent="0.3">
      <c r="A4" s="29">
        <v>2</v>
      </c>
      <c r="B4" s="28">
        <v>41175</v>
      </c>
      <c r="C4" s="29" t="s">
        <v>32</v>
      </c>
      <c r="D4" s="29" t="s">
        <v>33</v>
      </c>
      <c r="E4" s="29" t="s">
        <v>57</v>
      </c>
      <c r="F4" s="21">
        <v>3</v>
      </c>
      <c r="G4" s="22">
        <v>28</v>
      </c>
      <c r="H4" s="22">
        <v>0</v>
      </c>
      <c r="I4" s="22"/>
      <c r="J4" s="21" t="s">
        <v>100</v>
      </c>
      <c r="K4" s="29">
        <v>2</v>
      </c>
    </row>
    <row r="5" spans="1:11" s="2" customFormat="1" x14ac:dyDescent="0.25">
      <c r="A5" s="3">
        <v>3</v>
      </c>
      <c r="B5" s="49">
        <v>41294</v>
      </c>
      <c r="C5" s="50" t="s">
        <v>5</v>
      </c>
      <c r="D5" s="50" t="s">
        <v>6</v>
      </c>
      <c r="E5" s="50" t="s">
        <v>57</v>
      </c>
      <c r="F5" s="41">
        <v>3</v>
      </c>
      <c r="G5" s="24">
        <v>40</v>
      </c>
      <c r="H5" s="24">
        <v>20</v>
      </c>
      <c r="I5" s="38"/>
      <c r="J5" s="48" t="s">
        <v>100</v>
      </c>
      <c r="K5" s="6"/>
    </row>
    <row r="6" spans="1:11" s="1" customFormat="1" x14ac:dyDescent="0.25">
      <c r="A6" s="3">
        <v>4</v>
      </c>
      <c r="B6" s="36">
        <v>41328</v>
      </c>
      <c r="C6" s="3" t="s">
        <v>10</v>
      </c>
      <c r="D6" s="3" t="s">
        <v>11</v>
      </c>
      <c r="E6" s="3" t="s">
        <v>58</v>
      </c>
      <c r="F6" s="41">
        <v>3</v>
      </c>
      <c r="G6" s="24">
        <v>39</v>
      </c>
      <c r="H6" s="24">
        <v>13</v>
      </c>
      <c r="I6" s="38"/>
      <c r="J6" s="48" t="s">
        <v>100</v>
      </c>
      <c r="K6" s="3"/>
    </row>
    <row r="7" spans="1:11" s="1" customFormat="1" x14ac:dyDescent="0.25">
      <c r="A7" s="3">
        <v>5</v>
      </c>
      <c r="B7" s="36">
        <v>41350</v>
      </c>
      <c r="C7" s="3" t="s">
        <v>16</v>
      </c>
      <c r="D7" s="3" t="s">
        <v>17</v>
      </c>
      <c r="E7" s="3" t="s">
        <v>57</v>
      </c>
      <c r="F7" s="41">
        <v>3</v>
      </c>
      <c r="G7" s="24">
        <v>54</v>
      </c>
      <c r="H7" s="24">
        <v>9</v>
      </c>
      <c r="I7" s="46"/>
      <c r="J7" s="48" t="s">
        <v>100</v>
      </c>
      <c r="K7" s="3"/>
    </row>
    <row r="8" spans="1:11" s="1" customFormat="1" x14ac:dyDescent="0.25">
      <c r="A8" s="3">
        <v>6</v>
      </c>
      <c r="B8" s="36">
        <v>41385</v>
      </c>
      <c r="C8" s="3" t="s">
        <v>12</v>
      </c>
      <c r="D8" s="3" t="s">
        <v>13</v>
      </c>
      <c r="E8" s="3" t="s">
        <v>58</v>
      </c>
      <c r="F8" s="41">
        <v>3</v>
      </c>
      <c r="G8" s="24">
        <v>37</v>
      </c>
      <c r="H8" s="24">
        <v>4</v>
      </c>
      <c r="I8" s="38"/>
      <c r="J8" s="48" t="s">
        <v>100</v>
      </c>
      <c r="K8" s="3"/>
    </row>
    <row r="9" spans="1:11" s="1" customFormat="1" x14ac:dyDescent="0.25">
      <c r="A9" s="3">
        <v>7</v>
      </c>
      <c r="B9" s="36">
        <v>41413</v>
      </c>
      <c r="C9" s="3" t="s">
        <v>14</v>
      </c>
      <c r="D9" s="3" t="s">
        <v>15</v>
      </c>
      <c r="E9" s="3" t="s">
        <v>57</v>
      </c>
      <c r="F9" s="41">
        <v>3</v>
      </c>
      <c r="G9" s="24">
        <v>23</v>
      </c>
      <c r="H9" s="24">
        <v>22</v>
      </c>
      <c r="I9" s="57"/>
      <c r="J9" s="48" t="s">
        <v>100</v>
      </c>
      <c r="K9" s="3"/>
    </row>
    <row r="10" spans="1:11" s="1" customFormat="1" x14ac:dyDescent="0.25">
      <c r="A10" s="3">
        <v>8</v>
      </c>
      <c r="B10" s="36">
        <v>41440</v>
      </c>
      <c r="C10" s="3" t="s">
        <v>22</v>
      </c>
      <c r="D10" s="3" t="s">
        <v>23</v>
      </c>
      <c r="E10" s="3" t="s">
        <v>58</v>
      </c>
      <c r="F10" s="41">
        <v>3</v>
      </c>
      <c r="G10" s="24">
        <v>32</v>
      </c>
      <c r="H10" s="24">
        <v>34</v>
      </c>
      <c r="I10" s="38"/>
      <c r="J10" s="48" t="s">
        <v>100</v>
      </c>
      <c r="K10" s="3"/>
    </row>
    <row r="11" spans="1:11" s="1" customFormat="1" x14ac:dyDescent="0.25">
      <c r="A11" s="3">
        <v>9</v>
      </c>
      <c r="B11" s="36">
        <v>41467</v>
      </c>
      <c r="C11" s="3" t="s">
        <v>20</v>
      </c>
      <c r="D11" s="3" t="s">
        <v>21</v>
      </c>
      <c r="E11" s="3" t="s">
        <v>57</v>
      </c>
      <c r="F11" s="41">
        <v>3</v>
      </c>
      <c r="G11" s="24">
        <v>26</v>
      </c>
      <c r="H11" s="24">
        <v>12</v>
      </c>
      <c r="I11" s="38"/>
      <c r="J11" s="48"/>
      <c r="K11" s="3"/>
    </row>
    <row r="12" spans="1:11" s="1" customFormat="1" x14ac:dyDescent="0.25">
      <c r="A12" s="3">
        <v>10</v>
      </c>
      <c r="B12" s="36">
        <v>41503</v>
      </c>
      <c r="C12" s="3" t="s">
        <v>24</v>
      </c>
      <c r="D12" s="3" t="s">
        <v>25</v>
      </c>
      <c r="E12" s="3" t="s">
        <v>57</v>
      </c>
      <c r="F12" s="41">
        <v>3</v>
      </c>
      <c r="G12" s="24">
        <v>21</v>
      </c>
      <c r="H12" s="24">
        <v>54</v>
      </c>
      <c r="I12" s="38"/>
      <c r="J12" s="48" t="s">
        <v>100</v>
      </c>
      <c r="K12" s="3"/>
    </row>
    <row r="13" spans="1:11" s="1" customFormat="1" x14ac:dyDescent="0.25">
      <c r="A13" s="1">
        <v>11</v>
      </c>
      <c r="B13" s="8">
        <v>41517</v>
      </c>
      <c r="C13" s="1" t="s">
        <v>30</v>
      </c>
      <c r="D13" s="1" t="s">
        <v>31</v>
      </c>
      <c r="E13" s="1" t="s">
        <v>57</v>
      </c>
      <c r="F13" s="33">
        <v>3</v>
      </c>
      <c r="G13" s="66">
        <v>14</v>
      </c>
      <c r="H13" s="66">
        <v>57</v>
      </c>
      <c r="I13" s="10"/>
      <c r="J13" s="74" t="s">
        <v>100</v>
      </c>
    </row>
    <row r="14" spans="1:11" s="1" customFormat="1" x14ac:dyDescent="0.25">
      <c r="A14" s="3">
        <v>12</v>
      </c>
      <c r="B14" s="36">
        <v>41546</v>
      </c>
      <c r="C14" s="3" t="s">
        <v>26</v>
      </c>
      <c r="D14" s="3" t="s">
        <v>27</v>
      </c>
      <c r="E14" s="3" t="s">
        <v>58</v>
      </c>
      <c r="F14" s="41">
        <v>3</v>
      </c>
      <c r="G14" s="24">
        <v>7</v>
      </c>
      <c r="H14" s="24">
        <v>28</v>
      </c>
      <c r="I14" s="38"/>
      <c r="J14" s="48" t="s">
        <v>100</v>
      </c>
      <c r="K14" s="3"/>
    </row>
    <row r="15" spans="1:11" x14ac:dyDescent="0.25">
      <c r="A15" s="1">
        <v>13</v>
      </c>
      <c r="B15" s="8">
        <v>41574</v>
      </c>
      <c r="C15" s="1" t="s">
        <v>18</v>
      </c>
      <c r="D15" s="1" t="s">
        <v>19</v>
      </c>
      <c r="E15" s="1" t="s">
        <v>58</v>
      </c>
      <c r="F15" s="33">
        <v>3</v>
      </c>
      <c r="G15" s="67">
        <v>4</v>
      </c>
      <c r="H15" s="67">
        <v>9</v>
      </c>
      <c r="I15" s="27"/>
      <c r="J15" s="4" t="s">
        <v>100</v>
      </c>
      <c r="K15" s="1"/>
    </row>
    <row r="16" spans="1:11" x14ac:dyDescent="0.25">
      <c r="A16" s="3">
        <v>14</v>
      </c>
      <c r="B16" s="36">
        <v>41595</v>
      </c>
      <c r="C16" s="3" t="s">
        <v>34</v>
      </c>
      <c r="D16" s="3" t="s">
        <v>33</v>
      </c>
      <c r="E16" s="3" t="s">
        <v>57</v>
      </c>
      <c r="F16" s="41">
        <v>3</v>
      </c>
      <c r="G16" s="24">
        <v>14</v>
      </c>
      <c r="H16" s="24">
        <v>27</v>
      </c>
      <c r="I16" s="38"/>
      <c r="J16" s="5"/>
      <c r="K16" s="3"/>
    </row>
    <row r="17" spans="1:12" s="1" customFormat="1" ht="15.75" thickBot="1" x14ac:dyDescent="0.3">
      <c r="A17" s="29">
        <v>15</v>
      </c>
      <c r="B17" s="28">
        <v>41616</v>
      </c>
      <c r="C17" s="29" t="s">
        <v>28</v>
      </c>
      <c r="D17" s="29" t="s">
        <v>29</v>
      </c>
      <c r="E17" s="29" t="s">
        <v>59</v>
      </c>
      <c r="F17" s="39">
        <v>3</v>
      </c>
      <c r="G17" s="22">
        <v>3</v>
      </c>
      <c r="H17" s="22">
        <v>34</v>
      </c>
      <c r="I17" s="31"/>
      <c r="J17" s="21" t="s">
        <v>100</v>
      </c>
      <c r="K17" s="29">
        <v>13</v>
      </c>
    </row>
    <row r="18" spans="1:12" x14ac:dyDescent="0.25">
      <c r="A18" s="3">
        <v>16</v>
      </c>
      <c r="B18" s="36">
        <v>41658</v>
      </c>
      <c r="C18" s="3" t="s">
        <v>5</v>
      </c>
      <c r="D18" s="3" t="s">
        <v>6</v>
      </c>
      <c r="E18" s="3" t="s">
        <v>57</v>
      </c>
      <c r="F18" s="41">
        <v>3</v>
      </c>
      <c r="G18" s="24">
        <v>10</v>
      </c>
      <c r="H18" s="24">
        <v>40</v>
      </c>
      <c r="I18" s="38"/>
      <c r="J18" s="48" t="s">
        <v>100</v>
      </c>
      <c r="K18" s="3"/>
    </row>
    <row r="19" spans="1:12" x14ac:dyDescent="0.25">
      <c r="A19" s="3">
        <v>17</v>
      </c>
      <c r="B19" s="36">
        <v>41692</v>
      </c>
      <c r="C19" s="3" t="s">
        <v>10</v>
      </c>
      <c r="D19" s="3" t="s">
        <v>11</v>
      </c>
      <c r="E19" s="3" t="s">
        <v>58</v>
      </c>
      <c r="F19" s="48">
        <v>3</v>
      </c>
      <c r="G19" s="24">
        <v>10</v>
      </c>
      <c r="H19" s="24">
        <v>5</v>
      </c>
      <c r="I19" s="38"/>
      <c r="J19" s="48" t="s">
        <v>100</v>
      </c>
      <c r="K19" s="3"/>
    </row>
    <row r="20" spans="1:12" x14ac:dyDescent="0.25">
      <c r="A20" s="3">
        <v>18</v>
      </c>
      <c r="B20" s="36">
        <v>41699</v>
      </c>
      <c r="C20" s="3" t="s">
        <v>39</v>
      </c>
      <c r="D20" s="3" t="s">
        <v>40</v>
      </c>
      <c r="E20" s="3" t="s">
        <v>57</v>
      </c>
      <c r="F20" s="41">
        <v>3</v>
      </c>
      <c r="G20" s="24">
        <v>14</v>
      </c>
      <c r="H20" s="24">
        <v>1</v>
      </c>
      <c r="I20" s="38"/>
      <c r="J20" s="48"/>
      <c r="K20" s="3"/>
    </row>
    <row r="21" spans="1:12" x14ac:dyDescent="0.25">
      <c r="A21" s="3">
        <v>19</v>
      </c>
      <c r="B21" s="36">
        <v>41721</v>
      </c>
      <c r="C21" s="3" t="s">
        <v>20</v>
      </c>
      <c r="D21" s="3" t="s">
        <v>21</v>
      </c>
      <c r="E21" s="3" t="s">
        <v>57</v>
      </c>
      <c r="F21" s="41">
        <v>3</v>
      </c>
      <c r="G21" s="24">
        <v>19</v>
      </c>
      <c r="H21" s="24">
        <v>42</v>
      </c>
      <c r="I21" s="38"/>
      <c r="J21" s="48"/>
      <c r="K21" s="3"/>
    </row>
    <row r="22" spans="1:12" x14ac:dyDescent="0.25">
      <c r="A22" s="3">
        <v>20</v>
      </c>
      <c r="B22" s="36">
        <v>41735</v>
      </c>
      <c r="C22" s="3" t="s">
        <v>41</v>
      </c>
      <c r="D22" s="3" t="s">
        <v>42</v>
      </c>
      <c r="E22" s="3" t="s">
        <v>57</v>
      </c>
      <c r="F22" s="41">
        <v>3</v>
      </c>
      <c r="G22" s="24">
        <v>15</v>
      </c>
      <c r="H22" s="24">
        <v>39</v>
      </c>
      <c r="I22" s="38"/>
      <c r="J22" s="48"/>
      <c r="K22" s="3"/>
    </row>
    <row r="23" spans="1:12" s="15" customFormat="1" x14ac:dyDescent="0.25">
      <c r="A23" s="3">
        <v>21</v>
      </c>
      <c r="B23" s="36">
        <v>41756</v>
      </c>
      <c r="C23" s="3" t="s">
        <v>43</v>
      </c>
      <c r="D23" s="3" t="s">
        <v>44</v>
      </c>
      <c r="E23" s="3" t="s">
        <v>58</v>
      </c>
      <c r="F23" s="41">
        <v>3</v>
      </c>
      <c r="G23" s="24">
        <v>0</v>
      </c>
      <c r="H23" s="24">
        <v>23</v>
      </c>
      <c r="I23" s="38"/>
      <c r="J23" s="48" t="s">
        <v>100</v>
      </c>
      <c r="K23" s="3"/>
    </row>
    <row r="24" spans="1:12" s="53" customFormat="1" x14ac:dyDescent="0.25">
      <c r="A24" s="50">
        <v>22</v>
      </c>
      <c r="B24" s="49">
        <v>41777</v>
      </c>
      <c r="C24" s="50" t="s">
        <v>14</v>
      </c>
      <c r="D24" s="50" t="s">
        <v>15</v>
      </c>
      <c r="E24" s="50" t="s">
        <v>57</v>
      </c>
      <c r="F24" s="59">
        <v>2</v>
      </c>
      <c r="G24" s="60">
        <v>59</v>
      </c>
      <c r="H24" s="60">
        <v>17</v>
      </c>
      <c r="I24" s="61"/>
      <c r="J24" s="62" t="s">
        <v>100</v>
      </c>
      <c r="K24" s="50"/>
      <c r="L24" s="14"/>
    </row>
    <row r="25" spans="1:12" x14ac:dyDescent="0.25">
      <c r="A25" s="1">
        <v>23</v>
      </c>
      <c r="B25" s="8">
        <v>41790</v>
      </c>
      <c r="C25" s="1" t="s">
        <v>45</v>
      </c>
      <c r="D25" s="1" t="s">
        <v>46</v>
      </c>
      <c r="E25" s="1" t="s">
        <v>57</v>
      </c>
      <c r="F25" s="33">
        <v>3</v>
      </c>
      <c r="G25" s="71">
        <v>4</v>
      </c>
      <c r="H25" s="71">
        <v>51</v>
      </c>
      <c r="I25" s="10"/>
      <c r="J25" s="70" t="s">
        <v>100</v>
      </c>
      <c r="K25" s="1"/>
    </row>
    <row r="26" spans="1:12" x14ac:dyDescent="0.25">
      <c r="A26" s="3">
        <v>24</v>
      </c>
      <c r="B26" s="36">
        <v>41826</v>
      </c>
      <c r="C26" s="3" t="s">
        <v>54</v>
      </c>
      <c r="D26" s="3" t="s">
        <v>55</v>
      </c>
      <c r="E26" s="3" t="s">
        <v>58</v>
      </c>
      <c r="F26" s="41">
        <v>3</v>
      </c>
      <c r="G26" s="24">
        <v>18</v>
      </c>
      <c r="H26" s="24">
        <v>58</v>
      </c>
      <c r="I26" s="38"/>
      <c r="J26" s="48"/>
      <c r="K26" s="3"/>
    </row>
    <row r="27" spans="1:12" x14ac:dyDescent="0.25">
      <c r="A27" s="3">
        <v>25</v>
      </c>
      <c r="B27" s="36">
        <v>41836</v>
      </c>
      <c r="C27" s="3" t="s">
        <v>51</v>
      </c>
      <c r="D27" s="3" t="s">
        <v>52</v>
      </c>
      <c r="E27" s="3" t="s">
        <v>57</v>
      </c>
      <c r="F27" s="41">
        <v>3</v>
      </c>
      <c r="G27" s="24">
        <v>27</v>
      </c>
      <c r="H27" s="24">
        <v>17</v>
      </c>
      <c r="I27" s="38"/>
      <c r="J27" s="48"/>
      <c r="K27" s="3"/>
    </row>
    <row r="28" spans="1:12" x14ac:dyDescent="0.25">
      <c r="A28" s="3">
        <v>26</v>
      </c>
      <c r="B28" s="36">
        <v>41839</v>
      </c>
      <c r="C28" s="3" t="s">
        <v>53</v>
      </c>
      <c r="D28" s="3" t="s">
        <v>61</v>
      </c>
      <c r="E28" s="3" t="s">
        <v>60</v>
      </c>
      <c r="F28" s="41">
        <v>3</v>
      </c>
      <c r="G28" s="24">
        <v>39</v>
      </c>
      <c r="H28" s="24">
        <v>44</v>
      </c>
      <c r="I28" s="38"/>
      <c r="J28" s="48" t="s">
        <v>100</v>
      </c>
      <c r="K28" s="3"/>
    </row>
    <row r="29" spans="1:12" x14ac:dyDescent="0.25">
      <c r="A29" s="3">
        <v>27</v>
      </c>
      <c r="B29" s="36">
        <v>41867</v>
      </c>
      <c r="C29" s="3" t="s">
        <v>62</v>
      </c>
      <c r="D29" s="3" t="s">
        <v>64</v>
      </c>
      <c r="E29" s="3" t="s">
        <v>57</v>
      </c>
      <c r="F29" s="41">
        <v>3</v>
      </c>
      <c r="G29" s="24">
        <v>12</v>
      </c>
      <c r="H29" s="24">
        <v>33</v>
      </c>
      <c r="I29" s="38"/>
      <c r="J29" s="48" t="s">
        <v>100</v>
      </c>
      <c r="K29" s="3"/>
    </row>
    <row r="30" spans="1:12" x14ac:dyDescent="0.25">
      <c r="A30" s="3">
        <v>28</v>
      </c>
      <c r="B30" s="36">
        <v>41881</v>
      </c>
      <c r="C30" s="3" t="s">
        <v>30</v>
      </c>
      <c r="D30" s="3" t="s">
        <v>31</v>
      </c>
      <c r="E30" s="3" t="s">
        <v>57</v>
      </c>
      <c r="F30" s="41">
        <v>3</v>
      </c>
      <c r="G30" s="24">
        <v>8</v>
      </c>
      <c r="H30" s="24">
        <v>40</v>
      </c>
      <c r="I30" s="38"/>
      <c r="J30" s="48" t="s">
        <v>100</v>
      </c>
      <c r="K30" s="3"/>
    </row>
    <row r="31" spans="1:12" x14ac:dyDescent="0.25">
      <c r="A31" s="1">
        <v>29</v>
      </c>
      <c r="B31" s="8">
        <v>41896</v>
      </c>
      <c r="C31" s="1" t="s">
        <v>63</v>
      </c>
      <c r="D31" s="1" t="s">
        <v>65</v>
      </c>
      <c r="E31" s="1" t="s">
        <v>58</v>
      </c>
      <c r="F31" s="33">
        <v>3</v>
      </c>
      <c r="G31" s="69">
        <v>3</v>
      </c>
      <c r="H31" s="69">
        <v>22</v>
      </c>
      <c r="I31" s="10"/>
      <c r="J31" s="68" t="s">
        <v>100</v>
      </c>
      <c r="K31" s="1"/>
    </row>
    <row r="32" spans="1:12" x14ac:dyDescent="0.25">
      <c r="A32" s="3">
        <v>30</v>
      </c>
      <c r="B32" s="36">
        <v>41910</v>
      </c>
      <c r="C32" s="3" t="s">
        <v>32</v>
      </c>
      <c r="D32" s="3" t="s">
        <v>33</v>
      </c>
      <c r="E32" s="3" t="s">
        <v>57</v>
      </c>
      <c r="F32" s="41">
        <v>3</v>
      </c>
      <c r="G32" s="24">
        <v>14</v>
      </c>
      <c r="H32" s="24">
        <v>36</v>
      </c>
      <c r="I32" s="38"/>
      <c r="J32" s="48" t="s">
        <v>100</v>
      </c>
      <c r="K32" s="3"/>
    </row>
    <row r="33" spans="1:12" x14ac:dyDescent="0.25">
      <c r="A33" s="3">
        <v>31</v>
      </c>
      <c r="B33" s="36">
        <v>41924</v>
      </c>
      <c r="C33" s="3" t="s">
        <v>34</v>
      </c>
      <c r="D33" s="3" t="s">
        <v>33</v>
      </c>
      <c r="E33" s="3" t="s">
        <v>57</v>
      </c>
      <c r="F33" s="41">
        <v>3</v>
      </c>
      <c r="G33" s="24">
        <v>28</v>
      </c>
      <c r="H33" s="24">
        <v>14</v>
      </c>
      <c r="I33" s="38"/>
      <c r="J33" s="48"/>
      <c r="K33" s="3"/>
    </row>
    <row r="34" spans="1:12" x14ac:dyDescent="0.25">
      <c r="A34" s="3">
        <v>32</v>
      </c>
      <c r="B34" s="36">
        <v>41938</v>
      </c>
      <c r="C34" s="3" t="s">
        <v>18</v>
      </c>
      <c r="D34" s="3" t="s">
        <v>19</v>
      </c>
      <c r="E34" s="3" t="s">
        <v>58</v>
      </c>
      <c r="F34" s="41">
        <v>3</v>
      </c>
      <c r="G34" s="24">
        <v>5</v>
      </c>
      <c r="H34" s="24">
        <v>49</v>
      </c>
      <c r="I34" s="38"/>
      <c r="J34" s="48" t="s">
        <v>100</v>
      </c>
      <c r="K34" s="3"/>
      <c r="L34" s="1"/>
    </row>
    <row r="35" spans="1:12" x14ac:dyDescent="0.25">
      <c r="A35" s="3">
        <v>33</v>
      </c>
      <c r="B35" s="36">
        <v>41950</v>
      </c>
      <c r="C35" s="3" t="s">
        <v>20</v>
      </c>
      <c r="D35" s="3" t="s">
        <v>21</v>
      </c>
      <c r="E35" s="3" t="s">
        <v>57</v>
      </c>
      <c r="F35" s="41">
        <v>3</v>
      </c>
      <c r="G35" s="24">
        <v>29</v>
      </c>
      <c r="H35" s="24">
        <v>17</v>
      </c>
      <c r="I35" s="42"/>
      <c r="J35" s="5"/>
      <c r="K35" s="3"/>
    </row>
    <row r="36" spans="1:12" ht="15.75" thickBot="1" x14ac:dyDescent="0.3">
      <c r="A36" s="29">
        <v>34</v>
      </c>
      <c r="B36" s="28">
        <v>41996</v>
      </c>
      <c r="C36" s="29" t="s">
        <v>34</v>
      </c>
      <c r="D36" s="29" t="s">
        <v>33</v>
      </c>
      <c r="E36" s="29" t="s">
        <v>57</v>
      </c>
      <c r="F36" s="39">
        <v>3</v>
      </c>
      <c r="G36" s="22">
        <v>13</v>
      </c>
      <c r="H36" s="22">
        <v>3</v>
      </c>
      <c r="I36" s="40"/>
      <c r="J36" s="52"/>
      <c r="K36" s="29">
        <v>19</v>
      </c>
    </row>
    <row r="37" spans="1:12" x14ac:dyDescent="0.25">
      <c r="A37" s="3">
        <v>35</v>
      </c>
      <c r="B37" s="36">
        <v>42022</v>
      </c>
      <c r="C37" s="3" t="s">
        <v>5</v>
      </c>
      <c r="D37" s="3" t="s">
        <v>6</v>
      </c>
      <c r="E37" s="3" t="s">
        <v>57</v>
      </c>
      <c r="F37" s="41">
        <v>3</v>
      </c>
      <c r="G37" s="24">
        <v>9</v>
      </c>
      <c r="H37" s="24">
        <v>28</v>
      </c>
      <c r="I37" s="42"/>
      <c r="J37" s="5" t="s">
        <v>100</v>
      </c>
      <c r="K37" s="3"/>
    </row>
    <row r="38" spans="1:12" x14ac:dyDescent="0.25">
      <c r="A38" s="3">
        <v>36</v>
      </c>
      <c r="B38" s="36">
        <v>42050</v>
      </c>
      <c r="C38" s="3" t="s">
        <v>67</v>
      </c>
      <c r="D38" s="3" t="s">
        <v>68</v>
      </c>
      <c r="E38" s="3" t="s">
        <v>57</v>
      </c>
      <c r="F38" s="41">
        <v>3</v>
      </c>
      <c r="G38" s="24">
        <v>48</v>
      </c>
      <c r="H38" s="24">
        <v>3</v>
      </c>
      <c r="I38" s="42"/>
      <c r="J38" s="5" t="s">
        <v>100</v>
      </c>
      <c r="K38" s="3"/>
    </row>
    <row r="39" spans="1:12" x14ac:dyDescent="0.25">
      <c r="A39" s="3">
        <v>37</v>
      </c>
      <c r="B39" s="36">
        <v>42105</v>
      </c>
      <c r="C39" s="3" t="s">
        <v>69</v>
      </c>
      <c r="D39" s="3" t="s">
        <v>70</v>
      </c>
      <c r="E39" s="3" t="s">
        <v>57</v>
      </c>
      <c r="F39" s="41">
        <v>3</v>
      </c>
      <c r="G39" s="24">
        <v>17</v>
      </c>
      <c r="H39" s="24">
        <v>13</v>
      </c>
      <c r="I39" s="42"/>
      <c r="J39" s="5" t="s">
        <v>100</v>
      </c>
      <c r="K39" s="3"/>
    </row>
    <row r="40" spans="1:12" x14ac:dyDescent="0.25">
      <c r="A40" s="3">
        <v>38</v>
      </c>
      <c r="B40" s="36">
        <v>42113</v>
      </c>
      <c r="C40" s="3" t="s">
        <v>43</v>
      </c>
      <c r="D40" s="3" t="s">
        <v>44</v>
      </c>
      <c r="E40" s="3" t="s">
        <v>58</v>
      </c>
      <c r="F40" s="41">
        <v>3</v>
      </c>
      <c r="G40" s="24">
        <v>14</v>
      </c>
      <c r="H40" s="24">
        <v>26</v>
      </c>
      <c r="I40" s="42"/>
      <c r="J40" s="5" t="s">
        <v>100</v>
      </c>
      <c r="K40" s="3"/>
    </row>
    <row r="41" spans="1:12" x14ac:dyDescent="0.25">
      <c r="A41" s="3">
        <v>39</v>
      </c>
      <c r="B41" s="36">
        <v>42120</v>
      </c>
      <c r="C41" s="3" t="s">
        <v>12</v>
      </c>
      <c r="D41" s="3" t="s">
        <v>13</v>
      </c>
      <c r="E41" s="3" t="s">
        <v>58</v>
      </c>
      <c r="F41" s="41">
        <v>3</v>
      </c>
      <c r="G41" s="24">
        <v>2</v>
      </c>
      <c r="H41" s="24">
        <v>44</v>
      </c>
      <c r="I41" s="42"/>
      <c r="J41" s="5" t="s">
        <v>100</v>
      </c>
      <c r="K41" s="3"/>
    </row>
    <row r="42" spans="1:12" x14ac:dyDescent="0.25">
      <c r="A42" s="3">
        <v>40</v>
      </c>
      <c r="B42" s="36">
        <v>42148</v>
      </c>
      <c r="C42" s="3" t="s">
        <v>14</v>
      </c>
      <c r="D42" s="3" t="s">
        <v>15</v>
      </c>
      <c r="E42" s="3" t="s">
        <v>57</v>
      </c>
      <c r="F42" s="41">
        <v>3</v>
      </c>
      <c r="G42" s="24">
        <v>19</v>
      </c>
      <c r="H42" s="24">
        <v>31</v>
      </c>
      <c r="I42" s="42"/>
      <c r="J42" s="5" t="s">
        <v>100</v>
      </c>
      <c r="K42" s="3"/>
    </row>
    <row r="43" spans="1:12" x14ac:dyDescent="0.25">
      <c r="A43" s="3">
        <v>41</v>
      </c>
      <c r="B43" s="36">
        <v>42153</v>
      </c>
      <c r="C43" s="3" t="s">
        <v>34</v>
      </c>
      <c r="D43" s="3" t="s">
        <v>33</v>
      </c>
      <c r="E43" s="3" t="s">
        <v>57</v>
      </c>
      <c r="F43" s="41">
        <v>3</v>
      </c>
      <c r="G43" s="24">
        <v>40</v>
      </c>
      <c r="H43" s="24">
        <v>47</v>
      </c>
      <c r="I43" s="42"/>
      <c r="J43" s="5"/>
      <c r="K43" s="3"/>
    </row>
    <row r="44" spans="1:12" x14ac:dyDescent="0.25">
      <c r="A44" s="3">
        <v>42</v>
      </c>
      <c r="B44" s="36">
        <v>42153</v>
      </c>
      <c r="C44" s="3" t="s">
        <v>34</v>
      </c>
      <c r="D44" s="3" t="s">
        <v>33</v>
      </c>
      <c r="E44" s="3" t="s">
        <v>57</v>
      </c>
      <c r="F44" s="41">
        <v>3</v>
      </c>
      <c r="G44" s="24">
        <v>44</v>
      </c>
      <c r="H44" s="24">
        <v>19</v>
      </c>
      <c r="I44" s="42"/>
      <c r="J44" s="5"/>
      <c r="K44" s="3"/>
    </row>
    <row r="45" spans="1:12" x14ac:dyDescent="0.25">
      <c r="A45" s="3">
        <v>43</v>
      </c>
      <c r="B45" s="36">
        <v>42160</v>
      </c>
      <c r="C45" s="3" t="s">
        <v>75</v>
      </c>
      <c r="D45" s="3" t="s">
        <v>76</v>
      </c>
      <c r="E45" s="3" t="s">
        <v>57</v>
      </c>
      <c r="F45" s="41">
        <v>3</v>
      </c>
      <c r="G45" s="24">
        <v>25</v>
      </c>
      <c r="H45" s="24">
        <v>7</v>
      </c>
      <c r="I45" s="42"/>
      <c r="J45" s="5" t="s">
        <v>100</v>
      </c>
      <c r="K45" s="3"/>
    </row>
    <row r="46" spans="1:12" x14ac:dyDescent="0.25">
      <c r="A46" s="3">
        <v>44</v>
      </c>
      <c r="B46" s="36">
        <v>42169</v>
      </c>
      <c r="C46" s="3" t="s">
        <v>78</v>
      </c>
      <c r="D46" s="3" t="s">
        <v>79</v>
      </c>
      <c r="E46" s="3" t="s">
        <v>80</v>
      </c>
      <c r="F46" s="41">
        <v>3</v>
      </c>
      <c r="G46" s="24">
        <v>6</v>
      </c>
      <c r="H46" s="24">
        <v>18</v>
      </c>
      <c r="I46" s="42"/>
      <c r="J46" s="5" t="s">
        <v>100</v>
      </c>
      <c r="K46" s="3"/>
    </row>
    <row r="47" spans="1:12" x14ac:dyDescent="0.25">
      <c r="A47" s="3">
        <v>45</v>
      </c>
      <c r="B47" s="36">
        <v>42175</v>
      </c>
      <c r="C47" s="3" t="s">
        <v>49</v>
      </c>
      <c r="D47" s="3" t="s">
        <v>50</v>
      </c>
      <c r="E47" s="3" t="s">
        <v>57</v>
      </c>
      <c r="F47" s="41">
        <v>3</v>
      </c>
      <c r="G47" s="24">
        <v>15</v>
      </c>
      <c r="H47" s="24">
        <v>36</v>
      </c>
      <c r="I47" s="42"/>
      <c r="J47" s="5" t="s">
        <v>100</v>
      </c>
      <c r="K47" s="3"/>
    </row>
    <row r="48" spans="1:12" x14ac:dyDescent="0.25">
      <c r="A48" s="3">
        <v>46</v>
      </c>
      <c r="B48" s="36">
        <v>42190</v>
      </c>
      <c r="C48" s="3" t="s">
        <v>54</v>
      </c>
      <c r="D48" s="3" t="s">
        <v>55</v>
      </c>
      <c r="E48" s="3" t="s">
        <v>58</v>
      </c>
      <c r="F48" s="41">
        <v>3</v>
      </c>
      <c r="G48" s="24">
        <v>30</v>
      </c>
      <c r="H48" s="24">
        <v>15</v>
      </c>
      <c r="I48" s="42"/>
      <c r="J48" s="5"/>
      <c r="K48" s="3"/>
    </row>
    <row r="49" spans="1:15" x14ac:dyDescent="0.25">
      <c r="A49" s="3">
        <v>47</v>
      </c>
      <c r="B49" s="36">
        <v>42197</v>
      </c>
      <c r="C49" s="3" t="s">
        <v>34</v>
      </c>
      <c r="D49" s="3" t="s">
        <v>33</v>
      </c>
      <c r="E49" s="3" t="s">
        <v>57</v>
      </c>
      <c r="F49" s="41">
        <v>3</v>
      </c>
      <c r="G49" s="24">
        <v>24</v>
      </c>
      <c r="H49" s="24">
        <v>39</v>
      </c>
      <c r="I49" s="42"/>
      <c r="J49" s="5"/>
      <c r="K49" s="3"/>
    </row>
    <row r="50" spans="1:15" x14ac:dyDescent="0.25">
      <c r="A50" s="3">
        <v>48</v>
      </c>
      <c r="B50" s="36">
        <v>42215</v>
      </c>
      <c r="C50" s="3" t="s">
        <v>81</v>
      </c>
      <c r="D50" s="3" t="s">
        <v>37</v>
      </c>
      <c r="E50" s="3" t="s">
        <v>57</v>
      </c>
      <c r="F50" s="41">
        <v>3</v>
      </c>
      <c r="G50" s="24">
        <v>22</v>
      </c>
      <c r="H50" s="24">
        <v>25</v>
      </c>
      <c r="I50" s="42"/>
      <c r="J50" s="5"/>
      <c r="K50" s="3"/>
    </row>
    <row r="51" spans="1:15" x14ac:dyDescent="0.25">
      <c r="A51" s="3">
        <v>49</v>
      </c>
      <c r="B51" s="36">
        <v>42239</v>
      </c>
      <c r="C51" s="45" t="s">
        <v>81</v>
      </c>
      <c r="D51" s="3" t="s">
        <v>37</v>
      </c>
      <c r="E51" s="45" t="s">
        <v>57</v>
      </c>
      <c r="F51" s="41">
        <v>3</v>
      </c>
      <c r="G51" s="24">
        <v>27</v>
      </c>
      <c r="H51" s="24">
        <v>34</v>
      </c>
      <c r="I51" s="42"/>
      <c r="J51" s="5"/>
      <c r="K51" s="3"/>
    </row>
    <row r="52" spans="1:15" x14ac:dyDescent="0.25">
      <c r="A52" s="3">
        <v>50</v>
      </c>
      <c r="B52" s="36">
        <v>42245</v>
      </c>
      <c r="C52" s="3" t="s">
        <v>30</v>
      </c>
      <c r="D52" s="3" t="s">
        <v>31</v>
      </c>
      <c r="E52" s="3" t="s">
        <v>57</v>
      </c>
      <c r="F52" s="41">
        <v>3</v>
      </c>
      <c r="G52" s="24">
        <v>7</v>
      </c>
      <c r="H52" s="24">
        <v>59</v>
      </c>
      <c r="I52" s="38"/>
      <c r="J52" s="48" t="s">
        <v>100</v>
      </c>
      <c r="K52" s="3"/>
      <c r="L52" s="1"/>
    </row>
    <row r="53" spans="1:15" x14ac:dyDescent="0.25">
      <c r="A53" s="3">
        <v>51</v>
      </c>
      <c r="B53" s="36">
        <v>42253</v>
      </c>
      <c r="C53" s="3" t="s">
        <v>71</v>
      </c>
      <c r="D53" s="3" t="s">
        <v>72</v>
      </c>
      <c r="E53" s="3" t="s">
        <v>58</v>
      </c>
      <c r="F53" s="41">
        <v>3</v>
      </c>
      <c r="G53" s="24">
        <v>14</v>
      </c>
      <c r="H53" s="24">
        <v>35</v>
      </c>
      <c r="I53" s="42"/>
      <c r="J53" s="5" t="s">
        <v>100</v>
      </c>
      <c r="K53" s="3"/>
    </row>
    <row r="54" spans="1:15" x14ac:dyDescent="0.25">
      <c r="A54" s="3">
        <v>52</v>
      </c>
      <c r="B54" s="36">
        <v>42281</v>
      </c>
      <c r="C54" s="3" t="s">
        <v>32</v>
      </c>
      <c r="D54" s="3" t="s">
        <v>33</v>
      </c>
      <c r="E54" s="3" t="s">
        <v>57</v>
      </c>
      <c r="F54" s="41">
        <v>3</v>
      </c>
      <c r="G54" s="24">
        <v>14</v>
      </c>
      <c r="H54" s="24">
        <v>36</v>
      </c>
      <c r="I54" s="42"/>
      <c r="J54" s="5" t="s">
        <v>100</v>
      </c>
      <c r="K54" s="3"/>
    </row>
    <row r="55" spans="1:15" s="1" customFormat="1" x14ac:dyDescent="0.25">
      <c r="A55" s="1">
        <v>53</v>
      </c>
      <c r="B55" s="8">
        <v>42295</v>
      </c>
      <c r="C55" s="1" t="s">
        <v>82</v>
      </c>
      <c r="D55" s="1" t="s">
        <v>83</v>
      </c>
      <c r="E55" s="1" t="s">
        <v>58</v>
      </c>
      <c r="F55" s="33">
        <v>3</v>
      </c>
      <c r="G55" s="69">
        <v>4</v>
      </c>
      <c r="H55" s="69">
        <v>17</v>
      </c>
      <c r="I55" s="10"/>
      <c r="J55" s="68" t="s">
        <v>100</v>
      </c>
    </row>
    <row r="56" spans="1:15" s="1" customFormat="1" x14ac:dyDescent="0.25">
      <c r="A56" s="3">
        <v>54</v>
      </c>
      <c r="B56" s="36">
        <v>42323</v>
      </c>
      <c r="C56" s="3" t="s">
        <v>84</v>
      </c>
      <c r="D56" s="3" t="s">
        <v>85</v>
      </c>
      <c r="E56" s="3" t="s">
        <v>86</v>
      </c>
      <c r="F56" s="41">
        <v>3</v>
      </c>
      <c r="G56" s="24">
        <v>0</v>
      </c>
      <c r="H56" s="24">
        <v>9</v>
      </c>
      <c r="I56" s="38"/>
      <c r="J56" s="48" t="s">
        <v>100</v>
      </c>
      <c r="K56" s="3"/>
      <c r="M56" s="1" t="s">
        <v>57</v>
      </c>
      <c r="N56" s="1">
        <f t="shared" ref="N56:N68" si="0">COUNTIFS($E$3:$E$149,M56)</f>
        <v>79</v>
      </c>
    </row>
    <row r="57" spans="1:15" s="1" customFormat="1" ht="15.75" thickBot="1" x14ac:dyDescent="0.3">
      <c r="A57" s="29">
        <v>55</v>
      </c>
      <c r="B57" s="28">
        <v>42361</v>
      </c>
      <c r="C57" s="29" t="s">
        <v>34</v>
      </c>
      <c r="D57" s="29" t="s">
        <v>33</v>
      </c>
      <c r="E57" s="29" t="s">
        <v>57</v>
      </c>
      <c r="F57" s="39">
        <v>3</v>
      </c>
      <c r="G57" s="22">
        <v>29</v>
      </c>
      <c r="H57" s="22">
        <v>31</v>
      </c>
      <c r="I57" s="31"/>
      <c r="J57" s="21"/>
      <c r="K57" s="29">
        <v>21</v>
      </c>
      <c r="M57" s="1" t="s">
        <v>58</v>
      </c>
      <c r="N57" s="1">
        <f t="shared" si="0"/>
        <v>28</v>
      </c>
      <c r="O57"/>
    </row>
    <row r="58" spans="1:15" s="1" customFormat="1" x14ac:dyDescent="0.25">
      <c r="A58" s="3">
        <v>56</v>
      </c>
      <c r="B58" s="36">
        <v>42393</v>
      </c>
      <c r="C58" s="3" t="s">
        <v>5</v>
      </c>
      <c r="D58" s="3" t="s">
        <v>6</v>
      </c>
      <c r="E58" s="3" t="s">
        <v>57</v>
      </c>
      <c r="F58" s="41">
        <v>3</v>
      </c>
      <c r="G58" s="24">
        <v>19</v>
      </c>
      <c r="H58" s="24">
        <v>11</v>
      </c>
      <c r="I58" s="38"/>
      <c r="J58" s="48" t="s">
        <v>100</v>
      </c>
      <c r="K58" s="3"/>
      <c r="M58" s="1" t="s">
        <v>59</v>
      </c>
      <c r="N58" s="1">
        <f t="shared" si="0"/>
        <v>3</v>
      </c>
      <c r="O58"/>
    </row>
    <row r="59" spans="1:15" s="1" customFormat="1" x14ac:dyDescent="0.25">
      <c r="A59" s="3">
        <v>57</v>
      </c>
      <c r="B59" s="36">
        <v>42448</v>
      </c>
      <c r="C59" s="3" t="s">
        <v>87</v>
      </c>
      <c r="D59" s="3" t="s">
        <v>70</v>
      </c>
      <c r="E59" s="3" t="s">
        <v>57</v>
      </c>
      <c r="F59" s="41">
        <v>3</v>
      </c>
      <c r="G59" s="24">
        <v>27</v>
      </c>
      <c r="H59" s="24">
        <v>48</v>
      </c>
      <c r="I59" s="38"/>
      <c r="J59" s="48"/>
      <c r="K59" s="3"/>
      <c r="M59" s="1" t="s">
        <v>60</v>
      </c>
      <c r="N59" s="1">
        <f t="shared" si="0"/>
        <v>2</v>
      </c>
      <c r="O59"/>
    </row>
    <row r="60" spans="1:15" s="1" customFormat="1" x14ac:dyDescent="0.25">
      <c r="A60" s="2">
        <v>58</v>
      </c>
      <c r="B60" s="35">
        <v>42455</v>
      </c>
      <c r="C60" s="2" t="s">
        <v>90</v>
      </c>
      <c r="D60" s="2" t="s">
        <v>91</v>
      </c>
      <c r="E60" s="2" t="s">
        <v>57</v>
      </c>
      <c r="F60" s="47">
        <v>4</v>
      </c>
      <c r="G60" s="26">
        <v>22</v>
      </c>
      <c r="H60" s="26">
        <v>51</v>
      </c>
      <c r="I60" s="13"/>
      <c r="J60" s="63" t="s">
        <v>100</v>
      </c>
      <c r="K60" s="2"/>
      <c r="M60" s="1" t="s">
        <v>80</v>
      </c>
      <c r="N60" s="1">
        <f t="shared" si="0"/>
        <v>2</v>
      </c>
      <c r="O60"/>
    </row>
    <row r="61" spans="1:15" s="1" customFormat="1" x14ac:dyDescent="0.25">
      <c r="A61" s="3">
        <v>59</v>
      </c>
      <c r="B61" s="36">
        <v>42470</v>
      </c>
      <c r="C61" s="3" t="s">
        <v>43</v>
      </c>
      <c r="D61" s="3" t="s">
        <v>44</v>
      </c>
      <c r="E61" s="3" t="s">
        <v>57</v>
      </c>
      <c r="F61" s="41">
        <v>3</v>
      </c>
      <c r="G61" s="24">
        <v>14</v>
      </c>
      <c r="H61" s="24">
        <v>48</v>
      </c>
      <c r="I61" s="38"/>
      <c r="J61" s="48" t="s">
        <v>100</v>
      </c>
      <c r="K61" s="3"/>
      <c r="M61" s="1" t="s">
        <v>86</v>
      </c>
      <c r="N61" s="1">
        <f t="shared" si="0"/>
        <v>1</v>
      </c>
      <c r="O61"/>
    </row>
    <row r="62" spans="1:15" s="1" customFormat="1" x14ac:dyDescent="0.25">
      <c r="A62" s="3">
        <v>60</v>
      </c>
      <c r="B62" s="36">
        <v>42486</v>
      </c>
      <c r="C62" s="3" t="s">
        <v>88</v>
      </c>
      <c r="D62" s="3" t="s">
        <v>89</v>
      </c>
      <c r="E62" s="3" t="s">
        <v>59</v>
      </c>
      <c r="F62" s="41">
        <v>3</v>
      </c>
      <c r="G62" s="24">
        <v>6</v>
      </c>
      <c r="H62" s="24">
        <v>25</v>
      </c>
      <c r="I62" s="38"/>
      <c r="J62" s="48" t="s">
        <v>100</v>
      </c>
      <c r="K62" s="3"/>
      <c r="M62" s="1" t="s">
        <v>140</v>
      </c>
      <c r="N62" s="1">
        <f t="shared" si="0"/>
        <v>1</v>
      </c>
      <c r="O62"/>
    </row>
    <row r="63" spans="1:15" s="1" customFormat="1" x14ac:dyDescent="0.25">
      <c r="A63" s="3">
        <v>61</v>
      </c>
      <c r="B63" s="36">
        <v>42505</v>
      </c>
      <c r="C63" s="3" t="s">
        <v>94</v>
      </c>
      <c r="D63" s="3" t="s">
        <v>95</v>
      </c>
      <c r="E63" s="3" t="s">
        <v>58</v>
      </c>
      <c r="F63" s="41">
        <v>3</v>
      </c>
      <c r="G63" s="24">
        <v>11</v>
      </c>
      <c r="H63" s="24">
        <v>48</v>
      </c>
      <c r="I63" s="38"/>
      <c r="J63" s="48"/>
      <c r="K63" s="3"/>
      <c r="M63" s="1" t="s">
        <v>139</v>
      </c>
      <c r="N63" s="1">
        <f t="shared" si="0"/>
        <v>1</v>
      </c>
      <c r="O63"/>
    </row>
    <row r="64" spans="1:15" s="1" customFormat="1" x14ac:dyDescent="0.25">
      <c r="A64" s="3">
        <v>62</v>
      </c>
      <c r="B64" s="36">
        <v>42512</v>
      </c>
      <c r="C64" s="3" t="s">
        <v>14</v>
      </c>
      <c r="D64" s="3" t="s">
        <v>15</v>
      </c>
      <c r="E64" s="3" t="s">
        <v>57</v>
      </c>
      <c r="F64" s="41">
        <v>3</v>
      </c>
      <c r="G64" s="24">
        <v>12</v>
      </c>
      <c r="H64" s="24">
        <v>59</v>
      </c>
      <c r="I64" s="38"/>
      <c r="J64" s="48" t="s">
        <v>100</v>
      </c>
      <c r="K64" s="3"/>
      <c r="M64" s="1" t="s">
        <v>149</v>
      </c>
      <c r="N64" s="1">
        <f t="shared" si="0"/>
        <v>1</v>
      </c>
      <c r="O64"/>
    </row>
    <row r="65" spans="1:15" s="1" customFormat="1" x14ac:dyDescent="0.25">
      <c r="A65" s="3">
        <v>63</v>
      </c>
      <c r="B65" s="36">
        <v>42539</v>
      </c>
      <c r="C65" s="3" t="s">
        <v>49</v>
      </c>
      <c r="D65" s="3" t="s">
        <v>50</v>
      </c>
      <c r="E65" s="3" t="s">
        <v>57</v>
      </c>
      <c r="F65" s="41">
        <v>3</v>
      </c>
      <c r="G65" s="24">
        <v>9</v>
      </c>
      <c r="H65" s="24">
        <v>4</v>
      </c>
      <c r="I65" s="38"/>
      <c r="J65" s="48" t="s">
        <v>100</v>
      </c>
      <c r="K65" s="3"/>
      <c r="M65" s="1" t="s">
        <v>154</v>
      </c>
      <c r="N65" s="1">
        <f t="shared" si="0"/>
        <v>1</v>
      </c>
      <c r="O65"/>
    </row>
    <row r="66" spans="1:15" s="1" customFormat="1" x14ac:dyDescent="0.25">
      <c r="A66" s="3">
        <v>64</v>
      </c>
      <c r="B66" s="36">
        <v>42547</v>
      </c>
      <c r="C66" s="3" t="s">
        <v>97</v>
      </c>
      <c r="D66" s="3" t="s">
        <v>96</v>
      </c>
      <c r="E66" s="3" t="s">
        <v>57</v>
      </c>
      <c r="F66" s="41">
        <v>3</v>
      </c>
      <c r="G66" s="24">
        <v>27</v>
      </c>
      <c r="H66" s="24">
        <v>0</v>
      </c>
      <c r="I66" s="38"/>
      <c r="J66" s="48" t="s">
        <v>100</v>
      </c>
      <c r="K66" s="3"/>
      <c r="M66" s="1" t="s">
        <v>155</v>
      </c>
      <c r="N66" s="1">
        <f t="shared" si="0"/>
        <v>1</v>
      </c>
      <c r="O66"/>
    </row>
    <row r="67" spans="1:15" s="1" customFormat="1" x14ac:dyDescent="0.25">
      <c r="A67" s="3">
        <v>65</v>
      </c>
      <c r="B67" s="36">
        <v>42553</v>
      </c>
      <c r="C67" s="3" t="s">
        <v>98</v>
      </c>
      <c r="D67" s="3" t="s">
        <v>50</v>
      </c>
      <c r="E67" s="3" t="s">
        <v>57</v>
      </c>
      <c r="F67" s="41">
        <v>3</v>
      </c>
      <c r="G67" s="24">
        <v>25</v>
      </c>
      <c r="H67" s="24">
        <v>18</v>
      </c>
      <c r="I67" s="38"/>
      <c r="J67" s="48"/>
      <c r="K67" s="3"/>
      <c r="M67" s="1" t="s">
        <v>164</v>
      </c>
      <c r="N67" s="1">
        <f t="shared" si="0"/>
        <v>1</v>
      </c>
      <c r="O67"/>
    </row>
    <row r="68" spans="1:15" s="1" customFormat="1" x14ac:dyDescent="0.25">
      <c r="A68" s="3">
        <v>66</v>
      </c>
      <c r="B68" s="36">
        <v>42560</v>
      </c>
      <c r="C68" s="3" t="s">
        <v>101</v>
      </c>
      <c r="D68" s="3" t="s">
        <v>6</v>
      </c>
      <c r="E68" s="3" t="s">
        <v>57</v>
      </c>
      <c r="F68" s="41">
        <v>3</v>
      </c>
      <c r="G68" s="24">
        <v>20</v>
      </c>
      <c r="H68" s="24">
        <v>17</v>
      </c>
      <c r="I68" s="38"/>
      <c r="J68" s="48"/>
      <c r="K68" s="3"/>
      <c r="M68" s="1" t="s">
        <v>169</v>
      </c>
      <c r="N68" s="1">
        <f t="shared" si="0"/>
        <v>1</v>
      </c>
      <c r="O68"/>
    </row>
    <row r="69" spans="1:15" s="1" customFormat="1" x14ac:dyDescent="0.25">
      <c r="A69" s="3">
        <v>67</v>
      </c>
      <c r="B69" s="36">
        <v>42568</v>
      </c>
      <c r="C69" s="3" t="s">
        <v>103</v>
      </c>
      <c r="D69" s="3" t="s">
        <v>102</v>
      </c>
      <c r="E69" s="3" t="s">
        <v>57</v>
      </c>
      <c r="F69" s="41">
        <v>3</v>
      </c>
      <c r="G69" s="24">
        <v>29</v>
      </c>
      <c r="H69" s="24">
        <v>3</v>
      </c>
      <c r="I69" s="38"/>
      <c r="J69" s="48"/>
      <c r="K69" s="3"/>
      <c r="O69"/>
    </row>
    <row r="70" spans="1:15" s="1" customFormat="1" x14ac:dyDescent="0.25">
      <c r="A70" s="1">
        <v>68</v>
      </c>
      <c r="B70" s="8">
        <v>42617</v>
      </c>
      <c r="C70" s="1" t="s">
        <v>63</v>
      </c>
      <c r="D70" s="1" t="s">
        <v>65</v>
      </c>
      <c r="E70" s="1" t="s">
        <v>58</v>
      </c>
      <c r="F70" s="33">
        <v>3</v>
      </c>
      <c r="G70" s="75">
        <v>11</v>
      </c>
      <c r="H70" s="75">
        <v>11</v>
      </c>
      <c r="I70" s="10"/>
      <c r="J70" s="74" t="s">
        <v>100</v>
      </c>
      <c r="N70" s="1">
        <f>SUM(N56:N68)</f>
        <v>122</v>
      </c>
      <c r="O70"/>
    </row>
    <row r="71" spans="1:15" s="1" customFormat="1" x14ac:dyDescent="0.25">
      <c r="A71" s="44">
        <v>69</v>
      </c>
      <c r="B71" s="54">
        <v>42645</v>
      </c>
      <c r="C71" s="44" t="s">
        <v>105</v>
      </c>
      <c r="D71" s="44" t="s">
        <v>106</v>
      </c>
      <c r="E71" s="44" t="s">
        <v>58</v>
      </c>
      <c r="F71" s="55">
        <v>2</v>
      </c>
      <c r="G71" s="56">
        <v>58</v>
      </c>
      <c r="H71" s="56">
        <v>13</v>
      </c>
      <c r="I71" s="57"/>
      <c r="J71" s="58" t="s">
        <v>100</v>
      </c>
      <c r="K71" s="3"/>
      <c r="O71"/>
    </row>
    <row r="72" spans="1:15" s="1" customFormat="1" x14ac:dyDescent="0.25">
      <c r="A72" s="3">
        <v>70</v>
      </c>
      <c r="B72" s="36">
        <v>42658</v>
      </c>
      <c r="C72" s="3" t="s">
        <v>34</v>
      </c>
      <c r="D72" s="3" t="s">
        <v>33</v>
      </c>
      <c r="E72" s="3" t="s">
        <v>57</v>
      </c>
      <c r="F72" s="41">
        <v>3</v>
      </c>
      <c r="G72" s="24">
        <v>16</v>
      </c>
      <c r="H72" s="24">
        <v>4</v>
      </c>
      <c r="I72" s="38"/>
      <c r="J72" s="48"/>
      <c r="K72" s="3"/>
      <c r="M72"/>
      <c r="N72"/>
      <c r="O72"/>
    </row>
    <row r="73" spans="1:15" s="1" customFormat="1" ht="15.75" thickBot="1" x14ac:dyDescent="0.3">
      <c r="A73" s="29">
        <v>71</v>
      </c>
      <c r="B73" s="28">
        <v>42727</v>
      </c>
      <c r="C73" s="29" t="s">
        <v>34</v>
      </c>
      <c r="D73" s="29" t="s">
        <v>33</v>
      </c>
      <c r="E73" s="29" t="s">
        <v>57</v>
      </c>
      <c r="F73" s="39">
        <v>3</v>
      </c>
      <c r="G73" s="22">
        <v>18</v>
      </c>
      <c r="H73" s="22">
        <v>31</v>
      </c>
      <c r="I73" s="31"/>
      <c r="J73" s="21"/>
      <c r="K73" s="29">
        <v>16</v>
      </c>
      <c r="M73" s="1" t="s">
        <v>99</v>
      </c>
      <c r="N73"/>
      <c r="O73"/>
    </row>
    <row r="74" spans="1:15" s="1" customFormat="1" x14ac:dyDescent="0.25">
      <c r="A74" s="3">
        <v>72</v>
      </c>
      <c r="B74" s="36">
        <v>42742</v>
      </c>
      <c r="C74" s="3" t="s">
        <v>81</v>
      </c>
      <c r="D74" s="3" t="s">
        <v>37</v>
      </c>
      <c r="E74" s="3" t="s">
        <v>57</v>
      </c>
      <c r="F74" s="41">
        <v>3</v>
      </c>
      <c r="G74" s="24">
        <v>34</v>
      </c>
      <c r="H74" s="24">
        <v>27</v>
      </c>
      <c r="I74" s="38"/>
      <c r="J74" s="48"/>
      <c r="K74" s="3"/>
      <c r="M74" s="1" t="s">
        <v>100</v>
      </c>
      <c r="N74" s="1">
        <f>COUNTIFS($J$3:$J$149,M74)</f>
        <v>84</v>
      </c>
      <c r="O74"/>
    </row>
    <row r="75" spans="1:15" s="1" customFormat="1" x14ac:dyDescent="0.25">
      <c r="A75" s="1">
        <v>73</v>
      </c>
      <c r="B75" s="8">
        <v>42757</v>
      </c>
      <c r="C75" s="1" t="s">
        <v>5</v>
      </c>
      <c r="D75" s="1" t="s">
        <v>6</v>
      </c>
      <c r="E75" s="1" t="s">
        <v>57</v>
      </c>
      <c r="F75" s="33">
        <v>3</v>
      </c>
      <c r="G75" s="75">
        <v>8</v>
      </c>
      <c r="H75" s="75">
        <v>49</v>
      </c>
      <c r="I75" s="10"/>
      <c r="J75" s="74" t="s">
        <v>100</v>
      </c>
      <c r="M75" s="1" t="s">
        <v>107</v>
      </c>
      <c r="N75" s="7">
        <f>N70-N74</f>
        <v>38</v>
      </c>
    </row>
    <row r="76" spans="1:15" s="1" customFormat="1" x14ac:dyDescent="0.25">
      <c r="A76" s="3">
        <v>74</v>
      </c>
      <c r="B76" s="36">
        <v>42785</v>
      </c>
      <c r="C76" s="3" t="s">
        <v>112</v>
      </c>
      <c r="D76" s="3" t="s">
        <v>38</v>
      </c>
      <c r="E76" s="3" t="s">
        <v>57</v>
      </c>
      <c r="F76" s="41">
        <v>3</v>
      </c>
      <c r="G76" s="24">
        <v>34</v>
      </c>
      <c r="H76" s="24">
        <v>45</v>
      </c>
      <c r="I76" s="38"/>
      <c r="J76" s="48"/>
      <c r="K76" s="3"/>
      <c r="N76" s="1">
        <f>SUM(N74:N75)</f>
        <v>122</v>
      </c>
    </row>
    <row r="77" spans="1:15" s="1" customFormat="1" x14ac:dyDescent="0.25">
      <c r="A77" s="1">
        <v>75</v>
      </c>
      <c r="B77" s="8">
        <v>42826</v>
      </c>
      <c r="C77" s="1" t="s">
        <v>109</v>
      </c>
      <c r="D77" s="1" t="s">
        <v>108</v>
      </c>
      <c r="E77" s="1" t="s">
        <v>80</v>
      </c>
      <c r="F77" s="33">
        <v>2</v>
      </c>
      <c r="G77" s="75">
        <v>59</v>
      </c>
      <c r="H77" s="75">
        <v>31</v>
      </c>
      <c r="I77" s="10"/>
      <c r="J77" s="74" t="s">
        <v>100</v>
      </c>
    </row>
    <row r="78" spans="1:15" s="1" customFormat="1" x14ac:dyDescent="0.25">
      <c r="A78" s="3">
        <v>76</v>
      </c>
      <c r="B78" s="36">
        <v>42834</v>
      </c>
      <c r="C78" s="3" t="s">
        <v>43</v>
      </c>
      <c r="D78" s="3" t="s">
        <v>44</v>
      </c>
      <c r="E78" s="3" t="s">
        <v>58</v>
      </c>
      <c r="F78" s="41">
        <v>3</v>
      </c>
      <c r="G78" s="24">
        <v>14</v>
      </c>
      <c r="H78" s="24">
        <v>48</v>
      </c>
      <c r="I78" s="38"/>
      <c r="J78" s="48" t="s">
        <v>100</v>
      </c>
      <c r="K78" s="3"/>
      <c r="O78" s="16" t="s">
        <v>115</v>
      </c>
    </row>
    <row r="79" spans="1:15" s="1" customFormat="1" x14ac:dyDescent="0.25">
      <c r="A79" s="1">
        <v>77</v>
      </c>
      <c r="B79" s="8">
        <v>42876</v>
      </c>
      <c r="C79" s="1" t="s">
        <v>14</v>
      </c>
      <c r="D79" s="1" t="s">
        <v>15</v>
      </c>
      <c r="E79" s="1" t="s">
        <v>57</v>
      </c>
      <c r="F79" s="33">
        <v>3</v>
      </c>
      <c r="G79" s="75">
        <v>15</v>
      </c>
      <c r="H79" s="75">
        <v>12</v>
      </c>
      <c r="I79" s="10"/>
      <c r="J79" s="74" t="s">
        <v>100</v>
      </c>
      <c r="M79" s="1" t="s">
        <v>113</v>
      </c>
      <c r="N79" s="1">
        <v>4</v>
      </c>
      <c r="O79" s="1">
        <f>N79</f>
        <v>4</v>
      </c>
    </row>
    <row r="80" spans="1:15" s="1" customFormat="1" x14ac:dyDescent="0.25">
      <c r="A80" s="3">
        <v>78</v>
      </c>
      <c r="B80" s="36">
        <v>42890</v>
      </c>
      <c r="C80" s="3" t="s">
        <v>110</v>
      </c>
      <c r="D80" s="3" t="s">
        <v>111</v>
      </c>
      <c r="E80" s="3" t="s">
        <v>58</v>
      </c>
      <c r="F80" s="41">
        <v>3</v>
      </c>
      <c r="G80" s="24">
        <v>13</v>
      </c>
      <c r="H80" s="24">
        <v>53</v>
      </c>
      <c r="I80" s="38"/>
      <c r="J80" s="48" t="s">
        <v>100</v>
      </c>
      <c r="K80" s="3"/>
      <c r="M80" s="1" t="s">
        <v>114</v>
      </c>
      <c r="N80" s="1">
        <v>10</v>
      </c>
      <c r="O80" s="1">
        <f t="shared" ref="O80:O88" si="1">O79+N80</f>
        <v>14</v>
      </c>
    </row>
    <row r="81" spans="1:15" s="1" customFormat="1" x14ac:dyDescent="0.25">
      <c r="A81" s="3">
        <v>79</v>
      </c>
      <c r="B81" s="36">
        <v>42943</v>
      </c>
      <c r="C81" s="3" t="s">
        <v>81</v>
      </c>
      <c r="D81" s="3" t="s">
        <v>37</v>
      </c>
      <c r="E81" s="3" t="s">
        <v>57</v>
      </c>
      <c r="F81" s="41">
        <v>3</v>
      </c>
      <c r="G81" s="24">
        <v>38</v>
      </c>
      <c r="H81" s="24">
        <v>2</v>
      </c>
      <c r="I81" s="38"/>
      <c r="J81" s="48"/>
      <c r="K81" s="3"/>
      <c r="M81" s="1" t="s">
        <v>116</v>
      </c>
      <c r="N81" s="1">
        <v>14</v>
      </c>
      <c r="O81" s="1">
        <f t="shared" si="1"/>
        <v>28</v>
      </c>
    </row>
    <row r="82" spans="1:15" s="1" customFormat="1" x14ac:dyDescent="0.25">
      <c r="A82" s="3">
        <v>80</v>
      </c>
      <c r="B82" s="36">
        <v>43001</v>
      </c>
      <c r="C82" s="3" t="s">
        <v>123</v>
      </c>
      <c r="D82" s="3" t="s">
        <v>124</v>
      </c>
      <c r="E82" s="3" t="s">
        <v>57</v>
      </c>
      <c r="F82" s="41">
        <v>3</v>
      </c>
      <c r="G82" s="24">
        <v>55</v>
      </c>
      <c r="H82" s="24">
        <v>5</v>
      </c>
      <c r="I82" s="38"/>
      <c r="J82" s="48"/>
      <c r="K82" s="3"/>
      <c r="M82" s="1" t="s">
        <v>117</v>
      </c>
      <c r="N82" s="1">
        <v>26</v>
      </c>
      <c r="O82" s="1">
        <f t="shared" si="1"/>
        <v>54</v>
      </c>
    </row>
    <row r="83" spans="1:15" s="1" customFormat="1" x14ac:dyDescent="0.25">
      <c r="A83" s="3">
        <v>81</v>
      </c>
      <c r="B83" s="36">
        <v>43009</v>
      </c>
      <c r="C83" s="3" t="s">
        <v>32</v>
      </c>
      <c r="D83" s="3" t="s">
        <v>33</v>
      </c>
      <c r="E83" s="3" t="s">
        <v>57</v>
      </c>
      <c r="F83" s="41">
        <v>3</v>
      </c>
      <c r="G83" s="24">
        <v>21</v>
      </c>
      <c r="H83" s="24">
        <v>44</v>
      </c>
      <c r="I83" s="38"/>
      <c r="J83" s="48" t="s">
        <v>100</v>
      </c>
      <c r="K83" s="3"/>
      <c r="M83" s="1" t="s">
        <v>118</v>
      </c>
      <c r="N83" s="1">
        <v>19</v>
      </c>
      <c r="O83" s="1">
        <f t="shared" si="1"/>
        <v>73</v>
      </c>
    </row>
    <row r="84" spans="1:15" s="1" customFormat="1" x14ac:dyDescent="0.25">
      <c r="A84" s="3">
        <v>82</v>
      </c>
      <c r="B84" s="36">
        <v>43023</v>
      </c>
      <c r="C84" s="3" t="s">
        <v>125</v>
      </c>
      <c r="D84" s="3" t="s">
        <v>126</v>
      </c>
      <c r="E84" s="3" t="s">
        <v>60</v>
      </c>
      <c r="F84" s="41">
        <v>3</v>
      </c>
      <c r="G84" s="24">
        <v>15</v>
      </c>
      <c r="H84" s="24">
        <v>14</v>
      </c>
      <c r="I84" s="38"/>
      <c r="J84" s="48" t="s">
        <v>100</v>
      </c>
      <c r="K84" s="3"/>
      <c r="M84" s="1" t="s">
        <v>119</v>
      </c>
      <c r="N84" s="1">
        <v>8</v>
      </c>
      <c r="O84" s="1">
        <f t="shared" si="1"/>
        <v>81</v>
      </c>
    </row>
    <row r="85" spans="1:15" s="1" customFormat="1" x14ac:dyDescent="0.25">
      <c r="A85" s="3">
        <v>83</v>
      </c>
      <c r="B85" s="36">
        <v>43043</v>
      </c>
      <c r="C85" s="3" t="s">
        <v>127</v>
      </c>
      <c r="D85" s="3" t="s">
        <v>132</v>
      </c>
      <c r="E85" s="3" t="s">
        <v>57</v>
      </c>
      <c r="F85" s="41">
        <v>3</v>
      </c>
      <c r="G85" s="24">
        <v>28</v>
      </c>
      <c r="H85" s="24">
        <v>34</v>
      </c>
      <c r="I85" s="38"/>
      <c r="J85" s="48"/>
      <c r="K85" s="3"/>
      <c r="M85" s="1" t="s">
        <v>120</v>
      </c>
      <c r="N85" s="1">
        <v>16</v>
      </c>
      <c r="O85" s="1">
        <f t="shared" si="1"/>
        <v>97</v>
      </c>
    </row>
    <row r="86" spans="1:15" s="1" customFormat="1" x14ac:dyDescent="0.25">
      <c r="A86" s="3">
        <v>84</v>
      </c>
      <c r="B86" s="36">
        <v>43088</v>
      </c>
      <c r="C86" s="3" t="s">
        <v>136</v>
      </c>
      <c r="D86" s="3" t="s">
        <v>137</v>
      </c>
      <c r="E86" s="3" t="s">
        <v>57</v>
      </c>
      <c r="F86" s="41">
        <v>3</v>
      </c>
      <c r="G86" s="24">
        <v>25</v>
      </c>
      <c r="H86" s="24">
        <v>19</v>
      </c>
      <c r="I86" s="38"/>
      <c r="J86" s="48"/>
      <c r="K86" s="3"/>
      <c r="M86" s="1" t="s">
        <v>129</v>
      </c>
      <c r="N86" s="1">
        <v>14</v>
      </c>
      <c r="O86" s="1">
        <f t="shared" si="1"/>
        <v>111</v>
      </c>
    </row>
    <row r="87" spans="1:15" s="1" customFormat="1" x14ac:dyDescent="0.25">
      <c r="A87" s="3">
        <v>85</v>
      </c>
      <c r="B87" s="36">
        <v>43092</v>
      </c>
      <c r="C87" s="3" t="s">
        <v>34</v>
      </c>
      <c r="D87" s="3" t="s">
        <v>33</v>
      </c>
      <c r="E87" s="3" t="s">
        <v>57</v>
      </c>
      <c r="F87" s="41">
        <v>3</v>
      </c>
      <c r="G87" s="24">
        <v>16</v>
      </c>
      <c r="H87" s="24">
        <v>17</v>
      </c>
      <c r="I87" s="38"/>
      <c r="J87" s="48"/>
      <c r="K87" s="3"/>
      <c r="M87" s="1" t="s">
        <v>130</v>
      </c>
      <c r="N87" s="1">
        <v>7</v>
      </c>
      <c r="O87" s="1">
        <f t="shared" si="1"/>
        <v>118</v>
      </c>
    </row>
    <row r="88" spans="1:15" s="1" customFormat="1" ht="15.75" thickBot="1" x14ac:dyDescent="0.3">
      <c r="A88" s="29">
        <v>86</v>
      </c>
      <c r="B88" s="28">
        <v>43100</v>
      </c>
      <c r="C88" s="29" t="s">
        <v>133</v>
      </c>
      <c r="D88" s="29" t="s">
        <v>37</v>
      </c>
      <c r="E88" s="29" t="s">
        <v>57</v>
      </c>
      <c r="F88" s="39">
        <v>3</v>
      </c>
      <c r="G88" s="22">
        <v>20</v>
      </c>
      <c r="H88" s="22">
        <v>12</v>
      </c>
      <c r="I88" s="31"/>
      <c r="J88" s="21" t="s">
        <v>100</v>
      </c>
      <c r="K88" s="29">
        <v>15</v>
      </c>
      <c r="M88" s="25" t="s">
        <v>131</v>
      </c>
      <c r="N88" s="1">
        <v>1</v>
      </c>
      <c r="O88" s="1">
        <f t="shared" si="1"/>
        <v>119</v>
      </c>
    </row>
    <row r="89" spans="1:15" s="1" customFormat="1" x14ac:dyDescent="0.25">
      <c r="A89" s="3">
        <v>87</v>
      </c>
      <c r="B89" s="36">
        <v>43107</v>
      </c>
      <c r="C89" s="3" t="s">
        <v>81</v>
      </c>
      <c r="D89" s="3" t="s">
        <v>37</v>
      </c>
      <c r="E89" s="3" t="s">
        <v>57</v>
      </c>
      <c r="F89" s="41">
        <v>3</v>
      </c>
      <c r="G89" s="24">
        <v>12</v>
      </c>
      <c r="H89" s="24">
        <v>41</v>
      </c>
      <c r="I89" s="38"/>
      <c r="J89" s="48"/>
      <c r="K89" s="3"/>
    </row>
    <row r="90" spans="1:15" s="1" customFormat="1" x14ac:dyDescent="0.25">
      <c r="A90" s="1">
        <v>88</v>
      </c>
      <c r="B90" s="8">
        <v>43121</v>
      </c>
      <c r="C90" s="1" t="s">
        <v>5</v>
      </c>
      <c r="D90" s="1" t="s">
        <v>6</v>
      </c>
      <c r="E90" s="1" t="s">
        <v>57</v>
      </c>
      <c r="F90" s="33">
        <v>3</v>
      </c>
      <c r="G90" s="75">
        <v>1</v>
      </c>
      <c r="H90" s="75">
        <v>55</v>
      </c>
      <c r="I90" s="10"/>
      <c r="J90" s="74" t="s">
        <v>100</v>
      </c>
    </row>
    <row r="91" spans="1:15" s="1" customFormat="1" x14ac:dyDescent="0.25">
      <c r="A91" s="3">
        <v>89</v>
      </c>
      <c r="B91" s="36">
        <v>43128</v>
      </c>
      <c r="C91" s="3" t="s">
        <v>141</v>
      </c>
      <c r="D91" s="3" t="s">
        <v>33</v>
      </c>
      <c r="E91" s="3" t="s">
        <v>57</v>
      </c>
      <c r="F91" s="41">
        <v>3</v>
      </c>
      <c r="G91" s="24">
        <v>24</v>
      </c>
      <c r="H91" s="24">
        <v>8</v>
      </c>
      <c r="I91" s="38"/>
      <c r="J91" s="48"/>
      <c r="K91" s="3"/>
    </row>
    <row r="92" spans="1:15" s="1" customFormat="1" x14ac:dyDescent="0.25">
      <c r="A92" s="1">
        <v>90</v>
      </c>
      <c r="B92" s="8">
        <v>43134</v>
      </c>
      <c r="C92" s="1" t="s">
        <v>142</v>
      </c>
      <c r="D92" s="1" t="s">
        <v>33</v>
      </c>
      <c r="E92" s="1" t="s">
        <v>57</v>
      </c>
      <c r="F92" s="33">
        <v>3</v>
      </c>
      <c r="G92" s="75">
        <v>9</v>
      </c>
      <c r="H92" s="75">
        <v>29</v>
      </c>
      <c r="I92" s="10"/>
      <c r="J92" s="74"/>
    </row>
    <row r="93" spans="1:15" s="1" customFormat="1" x14ac:dyDescent="0.25">
      <c r="A93" s="3">
        <v>91</v>
      </c>
      <c r="B93" s="8">
        <v>43156</v>
      </c>
      <c r="C93" s="1" t="s">
        <v>134</v>
      </c>
      <c r="D93" s="1" t="s">
        <v>143</v>
      </c>
      <c r="E93" s="1" t="s">
        <v>140</v>
      </c>
      <c r="F93" s="33">
        <v>2</v>
      </c>
      <c r="G93" s="75">
        <v>59</v>
      </c>
      <c r="H93" s="75">
        <v>40</v>
      </c>
      <c r="I93" s="10"/>
      <c r="J93" s="74" t="s">
        <v>100</v>
      </c>
    </row>
    <row r="94" spans="1:15" s="1" customFormat="1" x14ac:dyDescent="0.25">
      <c r="A94" s="1">
        <v>92</v>
      </c>
      <c r="B94" s="8">
        <v>43184</v>
      </c>
      <c r="C94" s="1" t="s">
        <v>144</v>
      </c>
      <c r="D94" s="1" t="s">
        <v>42</v>
      </c>
      <c r="E94" s="1" t="s">
        <v>57</v>
      </c>
      <c r="F94" s="33">
        <v>3</v>
      </c>
      <c r="G94" s="75">
        <v>34</v>
      </c>
      <c r="H94" s="75">
        <v>55</v>
      </c>
      <c r="I94" s="10"/>
      <c r="J94" s="74"/>
    </row>
    <row r="95" spans="1:15" s="2" customFormat="1" x14ac:dyDescent="0.25">
      <c r="A95" s="3">
        <v>93</v>
      </c>
      <c r="B95" s="36">
        <v>43188</v>
      </c>
      <c r="C95" s="3" t="s">
        <v>145</v>
      </c>
      <c r="D95" s="3" t="s">
        <v>146</v>
      </c>
      <c r="E95" s="3" t="s">
        <v>57</v>
      </c>
      <c r="F95" s="41">
        <v>3</v>
      </c>
      <c r="G95" s="24">
        <v>18</v>
      </c>
      <c r="H95" s="24">
        <v>15</v>
      </c>
      <c r="I95" s="38"/>
      <c r="J95" s="48"/>
      <c r="K95" s="3"/>
    </row>
    <row r="96" spans="1:15" s="1" customFormat="1" x14ac:dyDescent="0.25">
      <c r="A96" s="1">
        <v>94</v>
      </c>
      <c r="B96" s="8">
        <v>43205</v>
      </c>
      <c r="C96" s="1" t="s">
        <v>128</v>
      </c>
      <c r="D96" s="1" t="s">
        <v>147</v>
      </c>
      <c r="E96" s="1" t="s">
        <v>57</v>
      </c>
      <c r="F96" s="33">
        <v>3</v>
      </c>
      <c r="G96" s="73">
        <v>10</v>
      </c>
      <c r="H96" s="73">
        <v>25</v>
      </c>
      <c r="I96" s="10"/>
      <c r="J96" s="72"/>
    </row>
    <row r="97" spans="1:11" s="1" customFormat="1" x14ac:dyDescent="0.25">
      <c r="A97" s="3">
        <v>95</v>
      </c>
      <c r="B97" s="36">
        <v>43219</v>
      </c>
      <c r="C97" s="3" t="s">
        <v>12</v>
      </c>
      <c r="D97" s="3" t="s">
        <v>13</v>
      </c>
      <c r="E97" s="3" t="s">
        <v>58</v>
      </c>
      <c r="F97" s="41">
        <v>3</v>
      </c>
      <c r="G97" s="24">
        <v>12</v>
      </c>
      <c r="H97" s="24">
        <v>13</v>
      </c>
      <c r="I97" s="38"/>
      <c r="J97" s="48" t="s">
        <v>100</v>
      </c>
      <c r="K97" s="3"/>
    </row>
    <row r="98" spans="1:11" s="1" customFormat="1" x14ac:dyDescent="0.25">
      <c r="A98" s="1">
        <v>96</v>
      </c>
      <c r="B98" s="8">
        <v>43233</v>
      </c>
      <c r="C98" s="1" t="s">
        <v>14</v>
      </c>
      <c r="D98" s="1" t="s">
        <v>15</v>
      </c>
      <c r="E98" s="1" t="s">
        <v>57</v>
      </c>
      <c r="F98" s="33">
        <v>3</v>
      </c>
      <c r="G98" s="73">
        <v>15</v>
      </c>
      <c r="H98" s="73">
        <v>5</v>
      </c>
      <c r="I98" s="10"/>
      <c r="J98" s="72" t="s">
        <v>100</v>
      </c>
    </row>
    <row r="99" spans="1:11" s="1" customFormat="1" x14ac:dyDescent="0.25">
      <c r="A99" s="3">
        <v>97</v>
      </c>
      <c r="B99" s="36">
        <v>43254</v>
      </c>
      <c r="C99" s="3" t="s">
        <v>138</v>
      </c>
      <c r="D99" s="3" t="s">
        <v>148</v>
      </c>
      <c r="E99" s="3" t="s">
        <v>139</v>
      </c>
      <c r="F99" s="41">
        <v>3</v>
      </c>
      <c r="G99" s="24">
        <v>12</v>
      </c>
      <c r="H99" s="24">
        <v>42</v>
      </c>
      <c r="I99" s="38"/>
      <c r="J99" s="48" t="s">
        <v>100</v>
      </c>
      <c r="K99" s="3"/>
    </row>
    <row r="100" spans="1:11" s="1" customFormat="1" x14ac:dyDescent="0.25">
      <c r="A100" s="3">
        <v>98</v>
      </c>
      <c r="B100" s="36">
        <v>43261</v>
      </c>
      <c r="C100" s="3" t="s">
        <v>110</v>
      </c>
      <c r="D100" s="3" t="s">
        <v>111</v>
      </c>
      <c r="E100" s="3" t="s">
        <v>58</v>
      </c>
      <c r="F100" s="41">
        <v>3</v>
      </c>
      <c r="G100" s="24">
        <v>11</v>
      </c>
      <c r="H100" s="24">
        <v>37</v>
      </c>
      <c r="I100" s="38"/>
      <c r="J100" s="48" t="s">
        <v>100</v>
      </c>
      <c r="K100" s="3"/>
    </row>
    <row r="101" spans="1:11" s="1" customFormat="1" x14ac:dyDescent="0.25">
      <c r="A101" s="3">
        <v>99</v>
      </c>
      <c r="B101" s="36">
        <v>43274</v>
      </c>
      <c r="C101" s="3" t="s">
        <v>49</v>
      </c>
      <c r="D101" s="3" t="s">
        <v>50</v>
      </c>
      <c r="E101" s="3" t="s">
        <v>57</v>
      </c>
      <c r="F101" s="41">
        <v>3</v>
      </c>
      <c r="G101" s="24">
        <v>15</v>
      </c>
      <c r="H101" s="24">
        <v>18</v>
      </c>
      <c r="I101" s="38"/>
      <c r="J101" s="48" t="s">
        <v>100</v>
      </c>
      <c r="K101" s="3"/>
    </row>
    <row r="102" spans="1:11" s="1" customFormat="1" x14ac:dyDescent="0.25">
      <c r="A102" s="3">
        <v>100</v>
      </c>
      <c r="B102" s="36">
        <v>43337</v>
      </c>
      <c r="C102" s="3" t="s">
        <v>30</v>
      </c>
      <c r="D102" s="3" t="s">
        <v>31</v>
      </c>
      <c r="E102" s="3" t="s">
        <v>57</v>
      </c>
      <c r="F102" s="41">
        <v>3</v>
      </c>
      <c r="G102" s="24">
        <v>48</v>
      </c>
      <c r="H102" s="24">
        <v>52</v>
      </c>
      <c r="I102" s="38"/>
      <c r="J102" s="48" t="s">
        <v>100</v>
      </c>
      <c r="K102" s="3"/>
    </row>
    <row r="103" spans="1:11" s="1" customFormat="1" x14ac:dyDescent="0.25">
      <c r="A103" s="3">
        <v>101</v>
      </c>
      <c r="B103" s="8">
        <v>43358</v>
      </c>
      <c r="C103" s="1" t="s">
        <v>135</v>
      </c>
      <c r="D103" s="1" t="s">
        <v>122</v>
      </c>
      <c r="E103" s="1" t="s">
        <v>57</v>
      </c>
      <c r="F103" s="33">
        <v>3</v>
      </c>
      <c r="G103" s="75">
        <v>9</v>
      </c>
      <c r="H103" s="75">
        <v>8</v>
      </c>
      <c r="I103" s="10"/>
      <c r="J103" s="74" t="s">
        <v>100</v>
      </c>
    </row>
    <row r="104" spans="1:11" s="1" customFormat="1" x14ac:dyDescent="0.25">
      <c r="A104" s="3">
        <v>102</v>
      </c>
      <c r="B104" s="8">
        <v>43373</v>
      </c>
      <c r="C104" s="1" t="s">
        <v>32</v>
      </c>
      <c r="D104" s="1" t="s">
        <v>33</v>
      </c>
      <c r="E104" s="1" t="s">
        <v>57</v>
      </c>
      <c r="F104" s="33">
        <v>3</v>
      </c>
      <c r="G104" s="75">
        <v>10</v>
      </c>
      <c r="H104" s="75">
        <v>37</v>
      </c>
      <c r="I104" s="10"/>
      <c r="J104" s="74" t="s">
        <v>100</v>
      </c>
    </row>
    <row r="105" spans="1:11" s="1" customFormat="1" x14ac:dyDescent="0.25">
      <c r="A105" s="3">
        <v>103</v>
      </c>
      <c r="B105" s="8">
        <v>43379</v>
      </c>
      <c r="C105" s="1" t="s">
        <v>153</v>
      </c>
      <c r="D105" s="1" t="s">
        <v>151</v>
      </c>
      <c r="E105" s="1" t="s">
        <v>149</v>
      </c>
      <c r="F105" s="33">
        <v>3</v>
      </c>
      <c r="G105" s="75">
        <v>8</v>
      </c>
      <c r="H105" s="75">
        <v>1</v>
      </c>
      <c r="I105" s="10"/>
      <c r="J105" s="74" t="s">
        <v>100</v>
      </c>
    </row>
    <row r="106" spans="1:11" s="1" customFormat="1" x14ac:dyDescent="0.25">
      <c r="A106" s="1">
        <v>104</v>
      </c>
      <c r="B106" s="8">
        <v>43408</v>
      </c>
      <c r="C106" s="1" t="s">
        <v>150</v>
      </c>
      <c r="D106" s="1" t="s">
        <v>157</v>
      </c>
      <c r="E106" s="1" t="s">
        <v>154</v>
      </c>
      <c r="F106" s="33">
        <v>3</v>
      </c>
      <c r="G106" s="73">
        <v>4</v>
      </c>
      <c r="H106" s="73">
        <v>11</v>
      </c>
      <c r="I106" s="10"/>
      <c r="J106" s="72" t="s">
        <v>100</v>
      </c>
    </row>
    <row r="107" spans="1:11" s="1" customFormat="1" ht="15.75" thickBot="1" x14ac:dyDescent="0.3">
      <c r="A107" s="29">
        <v>105</v>
      </c>
      <c r="B107" s="28">
        <v>43465</v>
      </c>
      <c r="C107" s="29" t="s">
        <v>133</v>
      </c>
      <c r="D107" s="29" t="s">
        <v>37</v>
      </c>
      <c r="E107" s="29" t="s">
        <v>57</v>
      </c>
      <c r="F107" s="39">
        <v>3</v>
      </c>
      <c r="G107" s="22">
        <v>18</v>
      </c>
      <c r="H107" s="22">
        <v>30</v>
      </c>
      <c r="I107" s="31"/>
      <c r="J107" s="21" t="s">
        <v>100</v>
      </c>
      <c r="K107" s="29">
        <v>19</v>
      </c>
    </row>
    <row r="108" spans="1:11" s="1" customFormat="1" x14ac:dyDescent="0.25">
      <c r="A108" s="1">
        <v>106</v>
      </c>
      <c r="B108" s="8">
        <v>43519</v>
      </c>
      <c r="C108" s="1" t="s">
        <v>159</v>
      </c>
      <c r="D108" s="1" t="s">
        <v>160</v>
      </c>
      <c r="E108" s="1" t="s">
        <v>57</v>
      </c>
      <c r="F108" s="33">
        <v>3</v>
      </c>
      <c r="G108" s="75">
        <v>47</v>
      </c>
      <c r="H108" s="75">
        <v>42</v>
      </c>
      <c r="I108" s="10"/>
      <c r="J108" s="74" t="s">
        <v>100</v>
      </c>
    </row>
    <row r="109" spans="1:11" s="1" customFormat="1" x14ac:dyDescent="0.25">
      <c r="A109" s="1">
        <v>107</v>
      </c>
      <c r="B109" s="8">
        <v>43534</v>
      </c>
      <c r="C109" s="1" t="s">
        <v>158</v>
      </c>
      <c r="D109" s="1" t="s">
        <v>161</v>
      </c>
      <c r="E109" s="1" t="s">
        <v>59</v>
      </c>
      <c r="F109" s="33">
        <v>3</v>
      </c>
      <c r="G109" s="75">
        <v>6</v>
      </c>
      <c r="H109" s="75">
        <v>18</v>
      </c>
      <c r="I109" s="10"/>
      <c r="J109" s="74" t="s">
        <v>100</v>
      </c>
    </row>
    <row r="110" spans="1:11" s="1" customFormat="1" x14ac:dyDescent="0.25">
      <c r="A110" s="1">
        <v>108</v>
      </c>
      <c r="B110" s="8">
        <v>43562</v>
      </c>
      <c r="C110" s="1" t="s">
        <v>43</v>
      </c>
      <c r="D110" s="1" t="s">
        <v>44</v>
      </c>
      <c r="E110" s="1" t="s">
        <v>58</v>
      </c>
      <c r="F110" s="33">
        <v>3</v>
      </c>
      <c r="G110" s="75">
        <v>15</v>
      </c>
      <c r="H110" s="75">
        <v>4</v>
      </c>
      <c r="I110" s="10"/>
      <c r="J110" s="74" t="s">
        <v>100</v>
      </c>
    </row>
    <row r="111" spans="1:11" s="1" customFormat="1" x14ac:dyDescent="0.25">
      <c r="A111" s="1">
        <v>109</v>
      </c>
      <c r="B111" s="8">
        <v>43570</v>
      </c>
      <c r="C111" s="1" t="s">
        <v>152</v>
      </c>
      <c r="D111" s="1" t="s">
        <v>156</v>
      </c>
      <c r="E111" s="1" t="s">
        <v>155</v>
      </c>
      <c r="F111" s="33">
        <v>3</v>
      </c>
      <c r="G111" s="75">
        <v>34</v>
      </c>
      <c r="H111" s="75">
        <v>38</v>
      </c>
      <c r="I111" s="10"/>
      <c r="J111" s="74" t="s">
        <v>100</v>
      </c>
    </row>
    <row r="112" spans="1:11" s="1" customFormat="1" x14ac:dyDescent="0.25">
      <c r="A112" s="1">
        <v>110</v>
      </c>
      <c r="B112" s="8">
        <v>43583</v>
      </c>
      <c r="C112" s="1" t="s">
        <v>12</v>
      </c>
      <c r="D112" s="1" t="s">
        <v>13</v>
      </c>
      <c r="E112" s="1" t="s">
        <v>58</v>
      </c>
      <c r="F112" s="33">
        <v>3</v>
      </c>
      <c r="G112" s="75">
        <v>10</v>
      </c>
      <c r="H112" s="75">
        <v>47</v>
      </c>
      <c r="I112" s="10"/>
      <c r="J112" s="74" t="s">
        <v>100</v>
      </c>
    </row>
    <row r="113" spans="1:25" s="1" customFormat="1" x14ac:dyDescent="0.25">
      <c r="A113" s="1">
        <v>111</v>
      </c>
      <c r="B113" s="8">
        <v>43604</v>
      </c>
      <c r="C113" s="1" t="s">
        <v>14</v>
      </c>
      <c r="D113" s="1" t="s">
        <v>15</v>
      </c>
      <c r="E113" s="1" t="s">
        <v>57</v>
      </c>
      <c r="F113" s="33">
        <v>3</v>
      </c>
      <c r="G113" s="65">
        <v>9</v>
      </c>
      <c r="H113" s="65">
        <v>21</v>
      </c>
      <c r="I113" s="10"/>
      <c r="J113" s="64" t="s">
        <v>100</v>
      </c>
    </row>
    <row r="114" spans="1:25" s="12" customFormat="1" x14ac:dyDescent="0.25">
      <c r="A114" s="3">
        <v>112</v>
      </c>
      <c r="B114" s="36">
        <v>43615</v>
      </c>
      <c r="C114" s="3" t="s">
        <v>92</v>
      </c>
      <c r="D114" s="3" t="s">
        <v>162</v>
      </c>
      <c r="E114" s="3" t="s">
        <v>57</v>
      </c>
      <c r="F114" s="41">
        <v>3</v>
      </c>
      <c r="G114" s="24">
        <v>45</v>
      </c>
      <c r="H114" s="24">
        <v>53</v>
      </c>
      <c r="J114" s="74" t="s">
        <v>100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s="12" customFormat="1" x14ac:dyDescent="0.25">
      <c r="A115" s="1">
        <v>113</v>
      </c>
      <c r="B115" s="8">
        <v>43617</v>
      </c>
      <c r="C115" s="1" t="s">
        <v>163</v>
      </c>
      <c r="D115" s="1" t="s">
        <v>164</v>
      </c>
      <c r="E115" s="1" t="s">
        <v>164</v>
      </c>
      <c r="F115" s="33">
        <v>3</v>
      </c>
      <c r="G115" s="75">
        <v>19</v>
      </c>
      <c r="H115" s="75">
        <v>6</v>
      </c>
      <c r="J115" s="74" t="s">
        <v>100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12" customFormat="1" x14ac:dyDescent="0.25">
      <c r="A116" s="1">
        <v>114</v>
      </c>
      <c r="B116" s="8">
        <v>43638</v>
      </c>
      <c r="C116" s="1" t="s">
        <v>49</v>
      </c>
      <c r="D116" s="1" t="s">
        <v>50</v>
      </c>
      <c r="E116" s="1" t="s">
        <v>57</v>
      </c>
      <c r="F116" s="33">
        <v>3</v>
      </c>
      <c r="G116" s="75">
        <v>18</v>
      </c>
      <c r="H116" s="75">
        <v>10</v>
      </c>
      <c r="J116" s="74" t="s">
        <v>100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s="12" customFormat="1" x14ac:dyDescent="0.25">
      <c r="A117" s="1">
        <v>115</v>
      </c>
      <c r="B117" s="8">
        <v>43639</v>
      </c>
      <c r="C117" s="1" t="s">
        <v>110</v>
      </c>
      <c r="D117" s="1" t="s">
        <v>111</v>
      </c>
      <c r="E117" s="1" t="s">
        <v>58</v>
      </c>
      <c r="F117" s="33">
        <v>3</v>
      </c>
      <c r="G117" s="75">
        <v>28</v>
      </c>
      <c r="H117" s="75">
        <v>8</v>
      </c>
      <c r="J117" s="74" t="s">
        <v>100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s="12" customFormat="1" x14ac:dyDescent="0.25">
      <c r="A118" s="1">
        <v>116</v>
      </c>
      <c r="B118" s="8">
        <v>43680</v>
      </c>
      <c r="C118" s="1" t="s">
        <v>165</v>
      </c>
      <c r="D118" s="1" t="s">
        <v>166</v>
      </c>
      <c r="E118" s="1" t="s">
        <v>58</v>
      </c>
      <c r="F118" s="33">
        <v>3</v>
      </c>
      <c r="G118" s="75">
        <v>37</v>
      </c>
      <c r="H118" s="75">
        <v>25</v>
      </c>
      <c r="J118" s="4" t="s">
        <v>100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s="12" customFormat="1" x14ac:dyDescent="0.25">
      <c r="A119" s="1">
        <v>117</v>
      </c>
      <c r="B119" s="8">
        <v>43708</v>
      </c>
      <c r="C119" s="1" t="s">
        <v>30</v>
      </c>
      <c r="D119" s="1" t="s">
        <v>31</v>
      </c>
      <c r="E119" s="1" t="s">
        <v>57</v>
      </c>
      <c r="F119" s="33">
        <v>3</v>
      </c>
      <c r="G119" s="75">
        <v>28</v>
      </c>
      <c r="H119" s="75">
        <v>22</v>
      </c>
      <c r="J119" s="4" t="s">
        <v>100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s="12" customFormat="1" x14ac:dyDescent="0.25">
      <c r="A120" s="1">
        <v>118</v>
      </c>
      <c r="B120" s="8">
        <v>43737</v>
      </c>
      <c r="C120" s="1" t="s">
        <v>135</v>
      </c>
      <c r="D120" s="1" t="s">
        <v>122</v>
      </c>
      <c r="E120" s="1" t="s">
        <v>58</v>
      </c>
      <c r="F120" s="33">
        <v>3</v>
      </c>
      <c r="G120" s="75">
        <v>11</v>
      </c>
      <c r="H120" s="75">
        <v>29</v>
      </c>
      <c r="J120" s="4" t="s">
        <v>100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s="12" customFormat="1" x14ac:dyDescent="0.25">
      <c r="A121" s="1">
        <v>119</v>
      </c>
      <c r="B121" s="8">
        <v>43744</v>
      </c>
      <c r="C121" s="1" t="s">
        <v>167</v>
      </c>
      <c r="D121" s="1" t="s">
        <v>168</v>
      </c>
      <c r="E121" s="1" t="s">
        <v>169</v>
      </c>
      <c r="F121" s="33">
        <v>3</v>
      </c>
      <c r="G121" s="75">
        <v>13</v>
      </c>
      <c r="H121" s="75">
        <v>26</v>
      </c>
      <c r="J121" s="4" t="s">
        <v>100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s="12" customFormat="1" ht="15.75" thickBot="1" x14ac:dyDescent="0.3">
      <c r="A122" s="29">
        <v>120</v>
      </c>
      <c r="B122" s="28">
        <v>43778</v>
      </c>
      <c r="C122" s="29" t="s">
        <v>171</v>
      </c>
      <c r="D122" s="29" t="s">
        <v>35</v>
      </c>
      <c r="E122" s="29" t="s">
        <v>57</v>
      </c>
      <c r="F122" s="21">
        <v>3</v>
      </c>
      <c r="G122" s="21">
        <v>33</v>
      </c>
      <c r="H122" s="21">
        <v>30</v>
      </c>
      <c r="I122" s="29"/>
      <c r="J122" s="29"/>
      <c r="K122" s="29">
        <v>15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s="12" customFormat="1" x14ac:dyDescent="0.25">
      <c r="A123" s="1">
        <v>121</v>
      </c>
      <c r="B123" s="8">
        <v>43849</v>
      </c>
      <c r="C123" s="1" t="s">
        <v>5</v>
      </c>
      <c r="D123" s="1" t="s">
        <v>6</v>
      </c>
      <c r="E123" s="1" t="s">
        <v>57</v>
      </c>
      <c r="F123" s="33">
        <v>3</v>
      </c>
      <c r="G123" s="75">
        <v>19</v>
      </c>
      <c r="H123" s="75">
        <v>0</v>
      </c>
      <c r="I123" s="10"/>
      <c r="J123" s="74" t="s">
        <v>100</v>
      </c>
      <c r="K123" s="1"/>
      <c r="L123" s="1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s="12" customFormat="1" x14ac:dyDescent="0.25">
      <c r="A124" s="1">
        <v>122</v>
      </c>
      <c r="B124" s="8">
        <v>43883</v>
      </c>
      <c r="C124" s="1" t="s">
        <v>10</v>
      </c>
      <c r="D124" s="1" t="s">
        <v>11</v>
      </c>
      <c r="E124" s="1" t="s">
        <v>58</v>
      </c>
      <c r="F124" s="33">
        <v>3</v>
      </c>
      <c r="G124" s="75">
        <v>16</v>
      </c>
      <c r="H124" s="75">
        <v>53</v>
      </c>
      <c r="I124" s="10"/>
      <c r="J124" s="74" t="s">
        <v>100</v>
      </c>
      <c r="K124" s="1"/>
      <c r="L124" s="1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s="12" customFormat="1" x14ac:dyDescent="0.25">
      <c r="A125"/>
      <c r="B125" s="9"/>
      <c r="C125"/>
      <c r="D125"/>
      <c r="E125"/>
      <c r="F125" s="34"/>
      <c r="G125" s="32"/>
      <c r="H125" s="32"/>
      <c r="J125" s="4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s="12" customFormat="1" x14ac:dyDescent="0.25">
      <c r="A126"/>
      <c r="B126" s="9"/>
      <c r="C126"/>
      <c r="D126"/>
      <c r="E126"/>
      <c r="F126" s="34"/>
      <c r="G126" s="32"/>
      <c r="H126" s="32"/>
      <c r="J126" s="4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s="12" customFormat="1" x14ac:dyDescent="0.25">
      <c r="A127"/>
      <c r="B127" s="9"/>
      <c r="C127"/>
      <c r="D127"/>
      <c r="E127"/>
      <c r="F127" s="34"/>
      <c r="G127" s="32"/>
      <c r="H127" s="32"/>
      <c r="J127" s="4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s="12" customFormat="1" x14ac:dyDescent="0.25">
      <c r="A128"/>
      <c r="B128" s="9"/>
      <c r="C128"/>
      <c r="D128"/>
      <c r="E128"/>
      <c r="F128" s="34"/>
      <c r="G128" s="32"/>
      <c r="H128" s="32"/>
      <c r="J128" s="4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s="12" customFormat="1" x14ac:dyDescent="0.25">
      <c r="A129"/>
      <c r="B129" s="9"/>
      <c r="C129"/>
      <c r="D129"/>
      <c r="E129"/>
      <c r="F129" s="34"/>
      <c r="G129" s="32"/>
      <c r="H129" s="32"/>
      <c r="J129" s="4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s="12" customFormat="1" x14ac:dyDescent="0.25">
      <c r="A130"/>
      <c r="B130" s="9"/>
      <c r="C130"/>
      <c r="D130"/>
      <c r="E130"/>
      <c r="F130" s="34"/>
      <c r="G130" s="32"/>
      <c r="H130" s="32"/>
      <c r="J130" s="4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s="12" customFormat="1" x14ac:dyDescent="0.25">
      <c r="A131"/>
      <c r="B131" s="9"/>
      <c r="C131"/>
      <c r="D131"/>
      <c r="E131"/>
      <c r="F131" s="34"/>
      <c r="G131" s="32"/>
      <c r="H131" s="32"/>
      <c r="J131" s="4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s="12" customFormat="1" x14ac:dyDescent="0.25">
      <c r="A132"/>
      <c r="B132" s="9"/>
      <c r="C132"/>
      <c r="D132"/>
      <c r="E132"/>
      <c r="F132" s="34"/>
      <c r="G132" s="32"/>
      <c r="H132" s="32"/>
      <c r="J132" s="4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s="12" customFormat="1" x14ac:dyDescent="0.25">
      <c r="A133"/>
      <c r="B133" s="9"/>
      <c r="C133"/>
      <c r="D133"/>
      <c r="E133"/>
      <c r="F133" s="34"/>
      <c r="G133" s="32"/>
      <c r="H133" s="32"/>
      <c r="J133" s="4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s="12" customFormat="1" x14ac:dyDescent="0.25">
      <c r="A134"/>
      <c r="B134" s="9"/>
      <c r="C134"/>
      <c r="D134"/>
      <c r="E134"/>
      <c r="F134" s="34"/>
      <c r="G134" s="32"/>
      <c r="H134" s="32"/>
      <c r="J134" s="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s="12" customFormat="1" x14ac:dyDescent="0.25">
      <c r="A135"/>
      <c r="B135" s="9"/>
      <c r="C135"/>
      <c r="D135"/>
      <c r="E135"/>
      <c r="F135" s="34"/>
      <c r="G135" s="32"/>
      <c r="H135" s="32"/>
      <c r="J135" s="4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s="12" customFormat="1" x14ac:dyDescent="0.25">
      <c r="A136"/>
      <c r="B136" s="9"/>
      <c r="C136"/>
      <c r="D136"/>
      <c r="E136"/>
      <c r="F136" s="34"/>
      <c r="G136" s="32"/>
      <c r="H136" s="32"/>
      <c r="J136" s="4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s="12" customFormat="1" x14ac:dyDescent="0.25">
      <c r="A137"/>
      <c r="B137" s="9"/>
      <c r="C137"/>
      <c r="D137"/>
      <c r="E137"/>
      <c r="F137" s="34"/>
      <c r="G137" s="32"/>
      <c r="H137" s="32"/>
      <c r="J137" s="4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s="12" customFormat="1" x14ac:dyDescent="0.25">
      <c r="A138"/>
      <c r="B138" s="9"/>
      <c r="C138"/>
      <c r="D138"/>
      <c r="E138"/>
      <c r="F138" s="34"/>
      <c r="G138" s="32"/>
      <c r="H138" s="32"/>
      <c r="J138" s="4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s="12" customFormat="1" x14ac:dyDescent="0.25">
      <c r="A139"/>
      <c r="B139" s="9"/>
      <c r="C139"/>
      <c r="D139"/>
      <c r="E139"/>
      <c r="F139" s="34"/>
      <c r="G139" s="32"/>
      <c r="H139" s="32"/>
      <c r="J139" s="4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s="12" customFormat="1" x14ac:dyDescent="0.25">
      <c r="A140"/>
      <c r="B140" s="9"/>
      <c r="C140"/>
      <c r="D140"/>
      <c r="E140"/>
      <c r="F140" s="34"/>
      <c r="G140" s="32"/>
      <c r="H140" s="32"/>
      <c r="J140" s="4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s="12" customFormat="1" x14ac:dyDescent="0.25">
      <c r="A141"/>
      <c r="B141" s="9"/>
      <c r="C141"/>
      <c r="D141"/>
      <c r="E141"/>
      <c r="F141" s="34"/>
      <c r="G141" s="32"/>
      <c r="H141" s="32"/>
      <c r="J141" s="4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s="12" customFormat="1" x14ac:dyDescent="0.25">
      <c r="A142"/>
      <c r="B142" s="9"/>
      <c r="C142"/>
      <c r="D142"/>
      <c r="E142"/>
      <c r="F142" s="34"/>
      <c r="G142" s="32"/>
      <c r="H142" s="32"/>
      <c r="J142" s="4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s="12" customFormat="1" x14ac:dyDescent="0.25">
      <c r="A143"/>
      <c r="B143" s="9"/>
      <c r="C143"/>
      <c r="D143"/>
      <c r="E143"/>
      <c r="F143" s="34"/>
      <c r="G143" s="32"/>
      <c r="H143" s="32"/>
      <c r="J143" s="4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s="12" customFormat="1" x14ac:dyDescent="0.25">
      <c r="A144"/>
      <c r="B144" s="9"/>
      <c r="C144"/>
      <c r="D144"/>
      <c r="E144"/>
      <c r="F144" s="34"/>
      <c r="G144" s="32"/>
      <c r="H144" s="32"/>
      <c r="J144" s="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s="12" customFormat="1" x14ac:dyDescent="0.25">
      <c r="A145"/>
      <c r="B145" s="9"/>
      <c r="C145"/>
      <c r="D145"/>
      <c r="E145"/>
      <c r="F145" s="34"/>
      <c r="G145" s="32"/>
      <c r="H145" s="32"/>
      <c r="J145" s="4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s="12" customFormat="1" x14ac:dyDescent="0.25">
      <c r="A146"/>
      <c r="B146" s="9"/>
      <c r="C146"/>
      <c r="D146"/>
      <c r="E146"/>
      <c r="F146" s="34"/>
      <c r="G146" s="32"/>
      <c r="H146" s="32"/>
      <c r="J146" s="4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s="12" customFormat="1" x14ac:dyDescent="0.25">
      <c r="A147"/>
      <c r="B147" s="9"/>
      <c r="C147"/>
      <c r="D147"/>
      <c r="E147"/>
      <c r="F147" s="34"/>
      <c r="G147" s="32"/>
      <c r="H147" s="32"/>
      <c r="J147" s="4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s="12" customFormat="1" x14ac:dyDescent="0.25">
      <c r="A148"/>
      <c r="B148" s="9"/>
      <c r="C148"/>
      <c r="D148"/>
      <c r="E148"/>
      <c r="F148" s="34"/>
      <c r="G148" s="32"/>
      <c r="H148" s="32"/>
      <c r="J148" s="4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s="12" customFormat="1" x14ac:dyDescent="0.25">
      <c r="A149"/>
      <c r="B149" s="9"/>
      <c r="C149"/>
      <c r="D149"/>
      <c r="E149"/>
      <c r="F149" s="34"/>
      <c r="G149" s="32"/>
      <c r="H149" s="32"/>
      <c r="J149" s="4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s="12" customFormat="1" x14ac:dyDescent="0.25">
      <c r="A150"/>
      <c r="B150" s="9"/>
      <c r="C150"/>
      <c r="D150"/>
      <c r="E150"/>
      <c r="F150" s="34"/>
      <c r="G150" s="32"/>
      <c r="H150" s="32"/>
      <c r="J150" s="4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s="12" customFormat="1" x14ac:dyDescent="0.25">
      <c r="A151"/>
      <c r="B151" s="9"/>
      <c r="C151"/>
      <c r="D151"/>
      <c r="E151"/>
      <c r="F151" s="34"/>
      <c r="G151" s="32"/>
      <c r="H151" s="32"/>
      <c r="J151" s="4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s="12" customFormat="1" x14ac:dyDescent="0.25">
      <c r="A152"/>
      <c r="B152" s="9"/>
      <c r="C152"/>
      <c r="D152"/>
      <c r="E152"/>
      <c r="F152" s="34"/>
      <c r="G152" s="32"/>
      <c r="H152" s="32"/>
      <c r="J152" s="4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s="12" customFormat="1" x14ac:dyDescent="0.25">
      <c r="A153"/>
      <c r="B153" s="9"/>
      <c r="C153"/>
      <c r="D153"/>
      <c r="E153"/>
      <c r="F153" s="34"/>
      <c r="G153" s="32"/>
      <c r="H153" s="32"/>
      <c r="J153" s="4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s="12" customFormat="1" x14ac:dyDescent="0.25">
      <c r="A154"/>
      <c r="B154" s="9"/>
      <c r="C154"/>
      <c r="D154"/>
      <c r="E154"/>
      <c r="F154" s="34"/>
      <c r="G154" s="32"/>
      <c r="H154" s="32"/>
      <c r="J154" s="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s="12" customFormat="1" x14ac:dyDescent="0.25">
      <c r="A155"/>
      <c r="B155" s="9"/>
      <c r="C155"/>
      <c r="D155"/>
      <c r="E155"/>
      <c r="F155" s="34"/>
      <c r="G155" s="32"/>
      <c r="H155" s="32"/>
      <c r="J155" s="4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s="12" customFormat="1" x14ac:dyDescent="0.25">
      <c r="A156"/>
      <c r="B156" s="9"/>
      <c r="C156"/>
      <c r="D156"/>
      <c r="E156"/>
      <c r="F156" s="34"/>
      <c r="G156" s="32"/>
      <c r="H156" s="32"/>
      <c r="J156" s="4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s="12" customFormat="1" x14ac:dyDescent="0.25">
      <c r="A157"/>
      <c r="B157" s="9"/>
      <c r="C157"/>
      <c r="D157"/>
      <c r="E157"/>
      <c r="F157" s="34"/>
      <c r="G157" s="32"/>
      <c r="H157" s="32"/>
      <c r="J157" s="4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12" customFormat="1" x14ac:dyDescent="0.25">
      <c r="A158"/>
      <c r="B158" s="9"/>
      <c r="C158"/>
      <c r="D158"/>
      <c r="E158"/>
      <c r="F158" s="34"/>
      <c r="G158" s="32"/>
      <c r="H158" s="32"/>
      <c r="J158" s="4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12" customFormat="1" x14ac:dyDescent="0.25">
      <c r="A159"/>
      <c r="B159" s="9"/>
      <c r="C159"/>
      <c r="D159"/>
      <c r="E159"/>
      <c r="F159" s="34"/>
      <c r="G159" s="32"/>
      <c r="H159" s="32"/>
      <c r="J159" s="4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</sheetData>
  <sortState ref="A3:R113">
    <sortCondition ref="A3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pane ySplit="2" topLeftCell="A3" activePane="bottomLeft" state="frozen"/>
      <selection activeCell="A21" sqref="A21"/>
      <selection pane="bottomLeft" activeCell="A16" sqref="A16"/>
    </sheetView>
  </sheetViews>
  <sheetFormatPr defaultRowHeight="15" x14ac:dyDescent="0.25"/>
  <cols>
    <col min="1" max="1" width="3.7109375" bestFit="1" customWidth="1"/>
    <col min="2" max="2" width="8.140625" style="9" bestFit="1" customWidth="1"/>
    <col min="3" max="3" width="28.85546875" bestFit="1" customWidth="1"/>
    <col min="4" max="4" width="18" bestFit="1" customWidth="1"/>
    <col min="5" max="5" width="11" customWidth="1"/>
    <col min="7" max="7" width="3.42578125" style="19" customWidth="1"/>
    <col min="8" max="10" width="3.42578125" style="12" customWidth="1"/>
  </cols>
  <sheetData>
    <row r="1" spans="1:10" s="1" customFormat="1" x14ac:dyDescent="0.25">
      <c r="A1" s="1" t="s">
        <v>1</v>
      </c>
      <c r="B1" s="8" t="s">
        <v>4</v>
      </c>
      <c r="C1" s="1" t="s">
        <v>2</v>
      </c>
      <c r="D1" s="1" t="s">
        <v>3</v>
      </c>
      <c r="E1" s="1" t="s">
        <v>36</v>
      </c>
      <c r="G1" s="16"/>
      <c r="H1" s="10" t="s">
        <v>0</v>
      </c>
      <c r="I1" s="10"/>
      <c r="J1" s="10"/>
    </row>
    <row r="2" spans="1:10" s="1" customFormat="1" ht="15.75" thickBot="1" x14ac:dyDescent="0.3">
      <c r="B2" s="8"/>
      <c r="G2" s="20" t="s">
        <v>8</v>
      </c>
      <c r="H2" s="22" t="s">
        <v>9</v>
      </c>
      <c r="I2" s="22" t="s">
        <v>7</v>
      </c>
      <c r="J2" s="43"/>
    </row>
    <row r="3" spans="1:10" s="1" customFormat="1" x14ac:dyDescent="0.25">
      <c r="B3" s="8"/>
      <c r="G3" s="23"/>
      <c r="H3" s="24"/>
      <c r="I3" s="24"/>
      <c r="J3" s="43"/>
    </row>
    <row r="4" spans="1:10" s="1" customFormat="1" x14ac:dyDescent="0.25">
      <c r="A4" s="1">
        <v>1</v>
      </c>
      <c r="B4" s="8">
        <v>41804</v>
      </c>
      <c r="C4" s="1" t="s">
        <v>47</v>
      </c>
      <c r="D4" s="1" t="s">
        <v>48</v>
      </c>
      <c r="E4" s="1">
        <v>58</v>
      </c>
      <c r="G4" s="17">
        <v>5</v>
      </c>
      <c r="H4" s="10">
        <v>33</v>
      </c>
      <c r="I4" s="10">
        <v>46</v>
      </c>
      <c r="J4" s="10"/>
    </row>
    <row r="5" spans="1:10" s="1" customFormat="1" x14ac:dyDescent="0.25">
      <c r="A5" s="1">
        <v>2</v>
      </c>
      <c r="B5" s="8">
        <v>41958</v>
      </c>
      <c r="C5" s="1" t="s">
        <v>66</v>
      </c>
      <c r="D5" s="1" t="s">
        <v>25</v>
      </c>
      <c r="E5" s="1">
        <v>67.149000000000001</v>
      </c>
      <c r="G5" s="17">
        <v>6</v>
      </c>
      <c r="H5" s="10">
        <v>0</v>
      </c>
      <c r="I5" s="10">
        <v>0</v>
      </c>
      <c r="J5" s="10"/>
    </row>
    <row r="6" spans="1:10" s="1" customFormat="1" x14ac:dyDescent="0.25">
      <c r="A6" s="1">
        <v>3</v>
      </c>
      <c r="B6" s="36">
        <v>42127</v>
      </c>
      <c r="C6" s="3" t="s">
        <v>73</v>
      </c>
      <c r="D6" s="3" t="s">
        <v>74</v>
      </c>
      <c r="E6" s="3">
        <v>44.33</v>
      </c>
      <c r="F6" s="3"/>
      <c r="G6" s="37">
        <v>3</v>
      </c>
      <c r="H6" s="38">
        <v>17</v>
      </c>
      <c r="I6" s="38">
        <v>0</v>
      </c>
      <c r="J6" s="38"/>
    </row>
    <row r="7" spans="1:10" s="1" customFormat="1" x14ac:dyDescent="0.25">
      <c r="A7" s="1">
        <v>4</v>
      </c>
      <c r="B7" s="36">
        <v>42138</v>
      </c>
      <c r="C7" s="3" t="s">
        <v>77</v>
      </c>
      <c r="D7" s="3" t="s">
        <v>35</v>
      </c>
      <c r="E7" s="3">
        <v>100</v>
      </c>
      <c r="F7" s="3"/>
      <c r="G7" s="37">
        <v>11</v>
      </c>
      <c r="H7" s="38">
        <v>5</v>
      </c>
      <c r="I7" s="38">
        <v>44</v>
      </c>
      <c r="J7" s="38"/>
    </row>
    <row r="8" spans="1:10" s="1" customFormat="1" x14ac:dyDescent="0.25">
      <c r="A8" s="1">
        <v>5</v>
      </c>
      <c r="B8" s="8">
        <v>42495</v>
      </c>
      <c r="C8" s="1" t="s">
        <v>92</v>
      </c>
      <c r="D8" s="1" t="s">
        <v>93</v>
      </c>
      <c r="E8" s="1">
        <v>52.7</v>
      </c>
      <c r="G8" s="17">
        <v>4</v>
      </c>
      <c r="H8" s="10">
        <v>45</v>
      </c>
      <c r="I8" s="10">
        <v>16</v>
      </c>
      <c r="J8" s="10"/>
    </row>
    <row r="9" spans="1:10" s="1" customFormat="1" x14ac:dyDescent="0.25">
      <c r="A9" s="1">
        <v>6</v>
      </c>
      <c r="B9" s="8">
        <v>42595</v>
      </c>
      <c r="C9" s="1" t="s">
        <v>104</v>
      </c>
      <c r="D9" s="1" t="s">
        <v>93</v>
      </c>
      <c r="E9" s="1">
        <v>100</v>
      </c>
      <c r="G9" s="17">
        <v>10</v>
      </c>
      <c r="H9" s="10">
        <v>3</v>
      </c>
      <c r="I9" s="10">
        <v>24</v>
      </c>
      <c r="J9" s="10"/>
    </row>
    <row r="10" spans="1:10" s="1" customFormat="1" x14ac:dyDescent="0.25">
      <c r="A10" s="1">
        <v>7</v>
      </c>
      <c r="B10" s="8">
        <v>42959</v>
      </c>
      <c r="C10" s="1" t="s">
        <v>121</v>
      </c>
      <c r="D10" s="1" t="s">
        <v>122</v>
      </c>
      <c r="E10" s="1">
        <v>160.9</v>
      </c>
      <c r="G10" s="17">
        <v>22</v>
      </c>
      <c r="H10" s="10">
        <v>46</v>
      </c>
      <c r="I10" s="10">
        <v>45</v>
      </c>
      <c r="J10" s="10"/>
    </row>
    <row r="11" spans="1:10" s="1" customFormat="1" x14ac:dyDescent="0.25">
      <c r="A11" s="1">
        <v>8</v>
      </c>
      <c r="B11" s="8">
        <v>43230</v>
      </c>
      <c r="C11" s="1" t="s">
        <v>77</v>
      </c>
      <c r="D11" s="1" t="s">
        <v>35</v>
      </c>
      <c r="E11" s="1">
        <v>100</v>
      </c>
      <c r="G11" s="17">
        <v>11</v>
      </c>
      <c r="H11" s="10">
        <v>6</v>
      </c>
      <c r="I11" s="10">
        <v>21</v>
      </c>
      <c r="J11" s="10"/>
    </row>
    <row r="12" spans="1:10" s="1" customFormat="1" x14ac:dyDescent="0.25">
      <c r="A12" s="1">
        <v>9</v>
      </c>
      <c r="B12" s="8">
        <v>43323</v>
      </c>
      <c r="C12" s="1" t="s">
        <v>121</v>
      </c>
      <c r="D12" s="1" t="s">
        <v>122</v>
      </c>
      <c r="E12" s="1">
        <v>160.9</v>
      </c>
      <c r="G12" s="17">
        <v>19</v>
      </c>
      <c r="H12" s="10">
        <v>4</v>
      </c>
      <c r="I12" s="10">
        <v>43</v>
      </c>
      <c r="J12" s="10"/>
    </row>
    <row r="13" spans="1:10" s="1" customFormat="1" x14ac:dyDescent="0.25">
      <c r="A13" s="1">
        <v>10</v>
      </c>
      <c r="B13" s="8">
        <v>43421</v>
      </c>
      <c r="C13" s="1" t="s">
        <v>66</v>
      </c>
      <c r="D13" s="1" t="s">
        <v>25</v>
      </c>
      <c r="E13" s="1">
        <v>66.796999999999997</v>
      </c>
      <c r="G13" s="17">
        <v>6</v>
      </c>
      <c r="H13" s="10">
        <v>0</v>
      </c>
      <c r="I13" s="10">
        <v>0</v>
      </c>
      <c r="J13" s="10"/>
    </row>
    <row r="14" spans="1:10" x14ac:dyDescent="0.25">
      <c r="A14" s="1">
        <v>11</v>
      </c>
      <c r="B14" s="8">
        <v>43666</v>
      </c>
      <c r="C14" s="1" t="s">
        <v>170</v>
      </c>
      <c r="D14" s="1" t="s">
        <v>40</v>
      </c>
      <c r="E14" s="1">
        <v>50</v>
      </c>
      <c r="F14" s="1"/>
      <c r="G14" s="17">
        <v>4</v>
      </c>
      <c r="H14" s="10">
        <v>28</v>
      </c>
      <c r="I14" s="10">
        <v>53</v>
      </c>
    </row>
    <row r="15" spans="1:10" x14ac:dyDescent="0.25">
      <c r="A15" s="1">
        <v>12</v>
      </c>
      <c r="B15" s="8">
        <v>43694</v>
      </c>
      <c r="C15" s="1" t="s">
        <v>121</v>
      </c>
      <c r="D15" s="1" t="s">
        <v>122</v>
      </c>
      <c r="E15" s="1">
        <v>160.9</v>
      </c>
      <c r="F15" s="1"/>
      <c r="G15" s="17">
        <v>18</v>
      </c>
      <c r="H15" s="10">
        <v>34</v>
      </c>
      <c r="I15" s="10">
        <v>16</v>
      </c>
    </row>
    <row r="16" spans="1:10" x14ac:dyDescent="0.25">
      <c r="A16" s="1"/>
      <c r="G16" s="18"/>
    </row>
    <row r="17" spans="1:29" x14ac:dyDescent="0.25">
      <c r="A17" s="1"/>
      <c r="G17" s="18"/>
    </row>
    <row r="18" spans="1:29" x14ac:dyDescent="0.25">
      <c r="A18" s="1"/>
      <c r="G18" s="18"/>
    </row>
    <row r="19" spans="1:29" x14ac:dyDescent="0.25">
      <c r="A19" s="1"/>
      <c r="G19" s="18"/>
    </row>
    <row r="20" spans="1:29" x14ac:dyDescent="0.25">
      <c r="A20" s="1"/>
      <c r="G20" s="18"/>
    </row>
    <row r="21" spans="1:29" x14ac:dyDescent="0.25">
      <c r="A21" s="1"/>
      <c r="G21" s="18"/>
    </row>
    <row r="22" spans="1:29" x14ac:dyDescent="0.25">
      <c r="A22" s="1"/>
      <c r="G22" s="18"/>
    </row>
    <row r="23" spans="1:29" x14ac:dyDescent="0.25">
      <c r="G23" s="18"/>
    </row>
    <row r="24" spans="1:29" x14ac:dyDescent="0.25">
      <c r="G24" s="18"/>
    </row>
    <row r="25" spans="1:29" s="12" customFormat="1" x14ac:dyDescent="0.25">
      <c r="A25"/>
      <c r="B25" s="9"/>
      <c r="C25"/>
      <c r="D25"/>
      <c r="E25"/>
      <c r="F25"/>
      <c r="G25" s="1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2" customFormat="1" x14ac:dyDescent="0.25">
      <c r="A26"/>
      <c r="B26" s="9"/>
      <c r="C26"/>
      <c r="D26"/>
      <c r="E26"/>
      <c r="F26"/>
      <c r="G26" s="1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2" customFormat="1" x14ac:dyDescent="0.25">
      <c r="A27"/>
      <c r="B27" s="9"/>
      <c r="C27"/>
      <c r="D27"/>
      <c r="E27"/>
      <c r="F27"/>
      <c r="G27" s="1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2" customFormat="1" x14ac:dyDescent="0.25">
      <c r="A28"/>
      <c r="B28" s="9"/>
      <c r="C28"/>
      <c r="D28"/>
      <c r="E28"/>
      <c r="F28"/>
      <c r="G28" s="1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2" customFormat="1" x14ac:dyDescent="0.25">
      <c r="A29"/>
      <c r="B29" s="9"/>
      <c r="C29"/>
      <c r="D29"/>
      <c r="E29"/>
      <c r="F29"/>
      <c r="G29" s="1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2" customFormat="1" x14ac:dyDescent="0.25">
      <c r="A30"/>
      <c r="B30" s="9"/>
      <c r="C30"/>
      <c r="D30"/>
      <c r="E30"/>
      <c r="F30"/>
      <c r="G30" s="1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2" customFormat="1" x14ac:dyDescent="0.25">
      <c r="A31"/>
      <c r="B31" s="9"/>
      <c r="C31"/>
      <c r="D31"/>
      <c r="E31"/>
      <c r="F31"/>
      <c r="G31" s="1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2" customFormat="1" x14ac:dyDescent="0.25">
      <c r="A32"/>
      <c r="B32" s="9"/>
      <c r="C32"/>
      <c r="D32"/>
      <c r="E32"/>
      <c r="F32"/>
      <c r="G32" s="1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2" customFormat="1" x14ac:dyDescent="0.25">
      <c r="A33"/>
      <c r="B33" s="9"/>
      <c r="C33"/>
      <c r="D33"/>
      <c r="E33"/>
      <c r="F33"/>
      <c r="G33" s="18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12" customFormat="1" x14ac:dyDescent="0.25">
      <c r="A34"/>
      <c r="B34" s="9"/>
      <c r="C34"/>
      <c r="D34"/>
      <c r="E34"/>
      <c r="F34"/>
      <c r="G34" s="1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2" customFormat="1" x14ac:dyDescent="0.25">
      <c r="A35"/>
      <c r="B35" s="9"/>
      <c r="C35"/>
      <c r="D35"/>
      <c r="E35"/>
      <c r="F35"/>
      <c r="G35" s="1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2" customFormat="1" x14ac:dyDescent="0.25">
      <c r="A36"/>
      <c r="B36" s="9"/>
      <c r="C36"/>
      <c r="D36"/>
      <c r="E36"/>
      <c r="F36"/>
      <c r="G36" s="18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2" customFormat="1" x14ac:dyDescent="0.25">
      <c r="A37"/>
      <c r="B37" s="9"/>
      <c r="C37"/>
      <c r="D37"/>
      <c r="E37"/>
      <c r="F37"/>
      <c r="G37" s="1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12" customFormat="1" x14ac:dyDescent="0.25">
      <c r="A38"/>
      <c r="B38" s="9"/>
      <c r="C38"/>
      <c r="D38"/>
      <c r="E38"/>
      <c r="F38"/>
      <c r="G38" s="1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2" customFormat="1" x14ac:dyDescent="0.25">
      <c r="A39"/>
      <c r="B39" s="9"/>
      <c r="C39"/>
      <c r="D39"/>
      <c r="E39"/>
      <c r="F39"/>
      <c r="G39" s="18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12" customFormat="1" x14ac:dyDescent="0.25">
      <c r="A40"/>
      <c r="B40" s="9"/>
      <c r="C40"/>
      <c r="D40"/>
      <c r="E40"/>
      <c r="F40"/>
      <c r="G40" s="18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12" customFormat="1" x14ac:dyDescent="0.25">
      <c r="A41"/>
      <c r="B41" s="9"/>
      <c r="C41"/>
      <c r="D41"/>
      <c r="E41"/>
      <c r="F41"/>
      <c r="G41" s="1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12" customFormat="1" x14ac:dyDescent="0.25">
      <c r="A42"/>
      <c r="B42" s="9"/>
      <c r="C42"/>
      <c r="D42"/>
      <c r="E42"/>
      <c r="F42"/>
      <c r="G42" s="1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12" customFormat="1" x14ac:dyDescent="0.25">
      <c r="A43"/>
      <c r="B43" s="9"/>
      <c r="C43"/>
      <c r="D43"/>
      <c r="E43"/>
      <c r="F43"/>
      <c r="G43" s="1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12" customFormat="1" x14ac:dyDescent="0.25">
      <c r="A44"/>
      <c r="B44" s="9"/>
      <c r="C44"/>
      <c r="D44"/>
      <c r="E44"/>
      <c r="F44"/>
      <c r="G44" s="1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12" customFormat="1" x14ac:dyDescent="0.25">
      <c r="A45"/>
      <c r="B45" s="9"/>
      <c r="C45"/>
      <c r="D45"/>
      <c r="E45"/>
      <c r="F45"/>
      <c r="G45" s="18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12" customFormat="1" x14ac:dyDescent="0.25">
      <c r="A46"/>
      <c r="B46" s="9"/>
      <c r="C46"/>
      <c r="D46"/>
      <c r="E46"/>
      <c r="F46"/>
      <c r="G46" s="1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12" customFormat="1" x14ac:dyDescent="0.25">
      <c r="A47"/>
      <c r="B47" s="9"/>
      <c r="C47"/>
      <c r="D47"/>
      <c r="E47"/>
      <c r="F47"/>
      <c r="G47" s="18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12" customFormat="1" x14ac:dyDescent="0.25">
      <c r="A48"/>
      <c r="B48" s="9"/>
      <c r="C48"/>
      <c r="D48"/>
      <c r="E48"/>
      <c r="F48"/>
      <c r="G48" s="1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12" customFormat="1" x14ac:dyDescent="0.25">
      <c r="A49"/>
      <c r="B49" s="9"/>
      <c r="C49"/>
      <c r="D49"/>
      <c r="E49"/>
      <c r="F49"/>
      <c r="G49" s="1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12" customFormat="1" x14ac:dyDescent="0.25">
      <c r="A50"/>
      <c r="B50" s="9"/>
      <c r="C50"/>
      <c r="D50"/>
      <c r="E50"/>
      <c r="F50"/>
      <c r="G50" s="18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12" customFormat="1" x14ac:dyDescent="0.25">
      <c r="A51"/>
      <c r="B51" s="9"/>
      <c r="C51"/>
      <c r="D51"/>
      <c r="E51"/>
      <c r="F51"/>
      <c r="G51" s="1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12" customFormat="1" x14ac:dyDescent="0.25">
      <c r="A52"/>
      <c r="B52" s="9"/>
      <c r="C52"/>
      <c r="D52"/>
      <c r="E52"/>
      <c r="F52"/>
      <c r="G52" s="1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12" customFormat="1" x14ac:dyDescent="0.25">
      <c r="A53"/>
      <c r="B53" s="9"/>
      <c r="C53"/>
      <c r="D53"/>
      <c r="E53"/>
      <c r="F53"/>
      <c r="G53" s="1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12" customFormat="1" x14ac:dyDescent="0.25">
      <c r="A54"/>
      <c r="B54" s="9"/>
      <c r="C54"/>
      <c r="D54"/>
      <c r="E54"/>
      <c r="F54"/>
      <c r="G54" s="1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12" customFormat="1" x14ac:dyDescent="0.25">
      <c r="A55"/>
      <c r="B55" s="9"/>
      <c r="C55"/>
      <c r="D55"/>
      <c r="E55"/>
      <c r="F55"/>
      <c r="G55" s="18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12" customFormat="1" x14ac:dyDescent="0.25">
      <c r="A56"/>
      <c r="B56" s="9"/>
      <c r="C56"/>
      <c r="D56"/>
      <c r="E56"/>
      <c r="F56"/>
      <c r="G56" s="1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12" customFormat="1" x14ac:dyDescent="0.25">
      <c r="A57"/>
      <c r="B57" s="9"/>
      <c r="C57"/>
      <c r="D57"/>
      <c r="E57"/>
      <c r="F57"/>
      <c r="G57" s="1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12" customFormat="1" x14ac:dyDescent="0.25">
      <c r="A58"/>
      <c r="B58" s="9"/>
      <c r="C58"/>
      <c r="D58"/>
      <c r="E58"/>
      <c r="F58"/>
      <c r="G58" s="1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12" customFormat="1" x14ac:dyDescent="0.25">
      <c r="A59"/>
      <c r="B59" s="9"/>
      <c r="C59"/>
      <c r="D59"/>
      <c r="E59"/>
      <c r="F59"/>
      <c r="G59" s="1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12" customFormat="1" x14ac:dyDescent="0.25">
      <c r="A60"/>
      <c r="B60" s="9"/>
      <c r="C60"/>
      <c r="D60"/>
      <c r="E60"/>
      <c r="F60"/>
      <c r="G60" s="1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12" customFormat="1" x14ac:dyDescent="0.25">
      <c r="A61"/>
      <c r="B61" s="9"/>
      <c r="C61"/>
      <c r="D61"/>
      <c r="E61"/>
      <c r="F61"/>
      <c r="G61" s="1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12" customFormat="1" x14ac:dyDescent="0.25">
      <c r="A62"/>
      <c r="B62" s="9"/>
      <c r="C62"/>
      <c r="D62"/>
      <c r="E62"/>
      <c r="F62"/>
      <c r="G62" s="1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12" customFormat="1" x14ac:dyDescent="0.25">
      <c r="A63"/>
      <c r="B63" s="9"/>
      <c r="C63"/>
      <c r="D63"/>
      <c r="E63"/>
      <c r="F63"/>
      <c r="G63" s="1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12" customFormat="1" x14ac:dyDescent="0.25">
      <c r="A64"/>
      <c r="B64" s="9"/>
      <c r="C64"/>
      <c r="D64"/>
      <c r="E64"/>
      <c r="F64"/>
      <c r="G64" s="18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12" customFormat="1" x14ac:dyDescent="0.25">
      <c r="A65"/>
      <c r="B65" s="9"/>
      <c r="C65"/>
      <c r="D65"/>
      <c r="E65"/>
      <c r="F65"/>
      <c r="G65" s="1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12" customFormat="1" x14ac:dyDescent="0.25">
      <c r="A66"/>
      <c r="B66" s="9"/>
      <c r="C66"/>
      <c r="D66"/>
      <c r="E66"/>
      <c r="F66"/>
      <c r="G66" s="18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12" customFormat="1" x14ac:dyDescent="0.25">
      <c r="A67"/>
      <c r="B67" s="9"/>
      <c r="C67"/>
      <c r="D67"/>
      <c r="E67"/>
      <c r="F67"/>
      <c r="G67" s="18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12" customFormat="1" x14ac:dyDescent="0.25">
      <c r="A68"/>
      <c r="B68" s="9"/>
      <c r="C68"/>
      <c r="D68"/>
      <c r="E68"/>
      <c r="F68"/>
      <c r="G68" s="1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12" customFormat="1" x14ac:dyDescent="0.25">
      <c r="A69"/>
      <c r="B69" s="9"/>
      <c r="C69"/>
      <c r="D69"/>
      <c r="E69"/>
      <c r="F69"/>
      <c r="G69" s="18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12" customFormat="1" x14ac:dyDescent="0.25">
      <c r="A70"/>
      <c r="B70" s="9"/>
      <c r="C70"/>
      <c r="D70"/>
      <c r="E70"/>
      <c r="F70"/>
      <c r="G70" s="18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12" customFormat="1" x14ac:dyDescent="0.25">
      <c r="A71"/>
      <c r="B71" s="9"/>
      <c r="C71"/>
      <c r="D71"/>
      <c r="E71"/>
      <c r="F71"/>
      <c r="G71" s="18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12" customFormat="1" x14ac:dyDescent="0.25">
      <c r="A72"/>
      <c r="B72" s="9"/>
      <c r="C72"/>
      <c r="D72"/>
      <c r="E72"/>
      <c r="F72"/>
      <c r="G72" s="1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12" customFormat="1" x14ac:dyDescent="0.25">
      <c r="A73"/>
      <c r="B73" s="9"/>
      <c r="C73"/>
      <c r="D73"/>
      <c r="E73"/>
      <c r="F73"/>
      <c r="G73" s="1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12" customFormat="1" x14ac:dyDescent="0.25">
      <c r="A74"/>
      <c r="B74" s="9"/>
      <c r="C74"/>
      <c r="D74"/>
      <c r="E74"/>
      <c r="F74"/>
      <c r="G74" s="18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12" customFormat="1" x14ac:dyDescent="0.25">
      <c r="A75"/>
      <c r="B75" s="9"/>
      <c r="C75"/>
      <c r="D75"/>
      <c r="E75"/>
      <c r="F75"/>
      <c r="G75" s="18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Marathonliste</vt:lpstr>
      <vt:lpstr>Ultraløb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Bruger</cp:lastModifiedBy>
  <cp:lastPrinted>2018-02-08T19:10:54Z</cp:lastPrinted>
  <dcterms:created xsi:type="dcterms:W3CDTF">2012-01-30T21:10:53Z</dcterms:created>
  <dcterms:modified xsi:type="dcterms:W3CDTF">2020-03-31T19:35:59Z</dcterms:modified>
</cp:coreProperties>
</file>